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</externalReferences>
  <definedNames>
    <definedName name="BExS6TRHBWVANGNELNMHIQH2T45L" hidden="1">'O1O2'!$A$3:$B$180</definedName>
    <definedName name="_xlnm.Print_Titles" localSheetId="3">'O1O2'!$1:$1</definedName>
    <definedName name="_xlnm.Print_Area" localSheetId="3">'O1O2'!$A$2:$F$221</definedName>
    <definedName name="SAPBEXhrIndnt" hidden="1">1</definedName>
    <definedName name="SAPBEXq0001" localSheetId="0">'O1O2'!$A$2:$B$9751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<sst xmlns="http://schemas.openxmlformats.org/spreadsheetml/2006/main" count="1225" uniqueCount="592">
  <si>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</si>
  <si>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</si>
  <si>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</si>
  <si>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</si>
  <si>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</si>
  <si>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</si>
  <si>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</si>
  <si>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</si>
  <si>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</si>
  <si>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</si>
  <si>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</si>
  <si>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</si>
  <si>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</si>
  <si>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</si>
  <si>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</si>
  <si>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</si>
  <si>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</si>
  <si>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</si>
  <si>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</si>
  <si>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</si>
  <si>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</si>
  <si>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</si>
  <si>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</si>
  <si>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</si>
  <si>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</si>
  <si>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</si>
  <si>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</si>
  <si>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</si>
  <si>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</si>
  <si>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</si>
  <si>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</si>
  <si>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</si>
  <si>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</si>
  <si>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</si>
  <si>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</si>
  <si>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</si>
  <si>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</si>
  <si>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</si>
  <si>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</si>
  <si>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</si>
  <si>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</si>
  <si>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</si>
  <si>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</si>
  <si>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</si>
  <si>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</si>
  <si>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</si>
  <si>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</si>
  <si>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</si>
  <si>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</si>
  <si>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</si>
  <si>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</si>
  <si>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</si>
  <si>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</si>
  <si>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</si>
  <si>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</si>
  <si>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</si>
  <si>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</si>
  <si>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</si>
  <si>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</si>
  <si>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</si>
  <si>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</si>
  <si>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</si>
  <si>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</si>
  <si>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</si>
  <si>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</si>
  <si>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</si>
  <si>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</si>
  <si>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</si>
  <si>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</si>
  <si>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</si>
  <si>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</si>
  <si>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</si>
  <si>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</si>
  <si>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</si>
  <si>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</si>
  <si>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</si>
  <si>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</si>
  <si>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</si>
  <si>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</si>
  <si>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</si>
  <si>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</si>
  <si>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</si>
  <si>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</si>
  <si>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</si>
  <si>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</si>
  <si>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</si>
  <si>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</si>
  <si>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</si>
  <si>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</si>
  <si>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</si>
  <si>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</si>
  <si>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</si>
  <si>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</si>
  <si>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</si>
  <si>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</si>
  <si>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</si>
  <si>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</si>
  <si>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</si>
  <si>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</si>
  <si>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</si>
  <si>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</si>
  <si>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</si>
  <si>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</si>
  <si>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</si>
  <si>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</si>
  <si>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</si>
  <si>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</si>
  <si>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</si>
  <si>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</si>
  <si>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</si>
  <si>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</si>
  <si>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</si>
  <si>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</si>
  <si>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</si>
  <si>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</si>
  <si>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</si>
  <si>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</si>
  <si>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</si>
  <si>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</si>
  <si>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</si>
  <si>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</si>
  <si>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</si>
  <si>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</si>
  <si>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</si>
  <si>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</si>
  <si>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</si>
  <si>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</si>
  <si>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</si>
  <si>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</si>
  <si>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</si>
  <si>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</si>
  <si>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</si>
  <si>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</si>
  <si>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</si>
  <si>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</si>
  <si>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</si>
  <si>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</si>
  <si>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</si>
  <si>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</si>
  <si>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</si>
  <si>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</si>
  <si>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</si>
  <si>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</si>
  <si>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</si>
  <si>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</si>
  <si>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</si>
  <si>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</si>
  <si>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</si>
  <si>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</si>
  <si>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Uredi državne uprave u županijama</t>
  </si>
  <si>
    <t>010</t>
  </si>
  <si>
    <t>HRVATSKI SABOR</t>
  </si>
  <si>
    <t>01005</t>
  </si>
  <si>
    <t>Hrvatski sabor</t>
  </si>
  <si>
    <t>Državno izborno povjerenstvo Republike Hrvatske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</si>
  <si>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</si>
  <si>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</si>
  <si>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</si>
  <si>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</si>
  <si>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</si>
  <si>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</si>
  <si>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</si>
  <si>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</si>
  <si>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</si>
  <si>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</si>
  <si>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</si>
  <si>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</si>
  <si>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</si>
  <si>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</si>
  <si>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</si>
  <si>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</si>
  <si>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</si>
  <si>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02021</t>
  </si>
  <si>
    <t>02030</t>
  </si>
  <si>
    <t>Ured za zakonodavstvo</t>
  </si>
  <si>
    <t>02035</t>
  </si>
  <si>
    <t>02042</t>
  </si>
  <si>
    <t>02044</t>
  </si>
  <si>
    <t>02046</t>
  </si>
  <si>
    <t>02087</t>
  </si>
  <si>
    <t>02090</t>
  </si>
  <si>
    <t>02092</t>
  </si>
  <si>
    <t>Ured za ravnopravnost spolova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</si>
  <si>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</si>
  <si>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</si>
  <si>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</si>
  <si>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</si>
  <si>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</si>
  <si>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</si>
  <si>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</si>
  <si>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</si>
  <si>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</si>
  <si>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</si>
  <si>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</si>
  <si>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</si>
  <si>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</si>
  <si>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</si>
  <si>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</si>
  <si>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</si>
  <si>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</si>
  <si>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</si>
  <si>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</si>
  <si>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</si>
  <si>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</si>
  <si>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</si>
  <si>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</si>
  <si>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Državna uprava za zaštitu i spašavanje</t>
  </si>
  <si>
    <t>048</t>
  </si>
  <si>
    <t>04805</t>
  </si>
  <si>
    <t>Ravnateljstvo za robne zalihe</t>
  </si>
  <si>
    <t>Hrvatski zavod za mirovinsko osiguranje</t>
  </si>
  <si>
    <t>Hrvatski zavod za zapošljavanje</t>
  </si>
  <si>
    <t>Središnji registar osiguranika</t>
  </si>
  <si>
    <t>055</t>
  </si>
  <si>
    <t>MINISTARSTVO KULTURE</t>
  </si>
  <si>
    <t>05505</t>
  </si>
  <si>
    <t>Ministarstvo kulture</t>
  </si>
  <si>
    <t>05535</t>
  </si>
  <si>
    <t>05540</t>
  </si>
  <si>
    <t>060</t>
  </si>
  <si>
    <t>06005</t>
  </si>
  <si>
    <t>06025</t>
  </si>
  <si>
    <t>Hrvatska agencija za hranu</t>
  </si>
  <si>
    <t>065</t>
  </si>
  <si>
    <t>06505</t>
  </si>
  <si>
    <t>06545</t>
  </si>
  <si>
    <t>Agencija za obalni linijski promet</t>
  </si>
  <si>
    <t>06550</t>
  </si>
  <si>
    <t>Agencija za zaštitu okoliša</t>
  </si>
  <si>
    <t>Agencija za pravni promet i posredovanje nekretninama</t>
  </si>
  <si>
    <t>080</t>
  </si>
  <si>
    <t>08005</t>
  </si>
  <si>
    <t>08006</t>
  </si>
  <si>
    <t>08008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</si>
  <si>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</si>
  <si>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</si>
  <si>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</si>
  <si>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</si>
  <si>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</si>
  <si>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</si>
  <si>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</si>
  <si>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</si>
  <si>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</si>
  <si>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</si>
  <si>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</si>
  <si>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</si>
  <si>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</si>
  <si>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</si>
  <si>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</si>
  <si>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</si>
  <si>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</si>
  <si>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</si>
  <si>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</si>
  <si>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</si>
  <si>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</si>
  <si>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</si>
  <si>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</si>
  <si>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</si>
  <si>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</si>
  <si>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</si>
  <si>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</si>
  <si>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</si>
  <si>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</si>
  <si>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</si>
  <si>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</si>
  <si>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</si>
  <si>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</si>
  <si>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</si>
  <si>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</si>
  <si>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</si>
  <si>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</si>
  <si>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</si>
  <si>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</si>
  <si>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</si>
  <si>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</si>
  <si>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</si>
  <si>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</si>
  <si>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</si>
  <si>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</si>
  <si>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</si>
  <si>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</si>
  <si>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</si>
  <si>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</si>
  <si>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</si>
  <si>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</si>
  <si>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</si>
  <si>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</si>
  <si>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</si>
  <si>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</si>
  <si>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</si>
  <si>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</si>
  <si>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</si>
  <si>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</si>
  <si>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</si>
  <si>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</si>
  <si>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</si>
  <si>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</si>
  <si>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</si>
  <si>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</si>
  <si>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</si>
  <si>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</si>
  <si>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</si>
  <si>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</si>
  <si>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</si>
  <si>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</si>
  <si>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</si>
  <si>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</si>
  <si>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</si>
  <si>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</si>
  <si>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</si>
  <si>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</si>
  <si>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</si>
  <si>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</si>
  <si>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</si>
  <si>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</si>
  <si>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</si>
  <si>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</si>
  <si>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</si>
  <si>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</si>
  <si>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</si>
  <si>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</si>
  <si>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</si>
  <si>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</si>
  <si>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</si>
  <si>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</si>
  <si>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</si>
  <si>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</si>
  <si>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</si>
  <si>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</si>
  <si>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</si>
  <si>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</si>
  <si>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</si>
  <si>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</si>
  <si>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</si>
  <si>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</si>
  <si>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</si>
  <si>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04035</t>
  </si>
  <si>
    <t>21908</t>
  </si>
  <si>
    <t>28305</t>
  </si>
  <si>
    <t>44014</t>
  </si>
  <si>
    <t>Agencija za javno-privatno partnerstvo</t>
  </si>
  <si>
    <t>44389</t>
  </si>
  <si>
    <t>Agencija za opremu pod tlakom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</si>
  <si>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</si>
  <si>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</si>
  <si>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</si>
  <si>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</si>
  <si>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</si>
  <si>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</si>
  <si>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</si>
  <si>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</si>
  <si>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</si>
  <si>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</si>
  <si>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</si>
  <si>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</si>
  <si>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</si>
  <si>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</si>
  <si>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</si>
  <si>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</si>
  <si>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</si>
  <si>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06035</t>
  </si>
  <si>
    <t>Hrvatski centar za poljoprivredu, hranu i selo</t>
  </si>
  <si>
    <t>Agencija za regionalni razvoj Republike Hrvatske</t>
  </si>
  <si>
    <t>06560</t>
  </si>
  <si>
    <t>45228</t>
  </si>
  <si>
    <t>Agencija za sigurnost željezničkog prometa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</si>
  <si>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</si>
  <si>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</si>
  <si>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</si>
  <si>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</si>
  <si>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</si>
  <si>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</si>
  <si>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</si>
  <si>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</si>
  <si>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</si>
  <si>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</si>
  <si>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</si>
  <si>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11006</t>
  </si>
  <si>
    <t>Pravosudna akademija</t>
  </si>
  <si>
    <t>Zatvori i kaznionice</t>
  </si>
  <si>
    <t>Ukupni rezultat</t>
  </si>
  <si>
    <t>04030</t>
  </si>
  <si>
    <t>Proračunski korisnici u funkciji zaštite i spašavanja</t>
  </si>
  <si>
    <t>Agencije u gospodarstvu</t>
  </si>
  <si>
    <t>05565</t>
  </si>
  <si>
    <t>Ostali proračunski korisnici iz područja kulture</t>
  </si>
  <si>
    <t>06551</t>
  </si>
  <si>
    <t>Agencije u prometu i infrastrukturi</t>
  </si>
  <si>
    <t>08091</t>
  </si>
  <si>
    <t>URED PREDSJEDNIKA REPUBLIKE HRVATSKE</t>
  </si>
  <si>
    <t>Ured predsjednika Vlade Republike Hrvatske</t>
  </si>
  <si>
    <t>02015</t>
  </si>
  <si>
    <t>Stručna služba Savjeta za nacionalne manjine</t>
  </si>
  <si>
    <t>Ured za ljudska prava i prava nacionalnih manjina</t>
  </si>
  <si>
    <t>Ured za suzbijanje zlouporabe droga</t>
  </si>
  <si>
    <t>02099</t>
  </si>
  <si>
    <t>Ured za razminiranje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</si>
  <si>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</si>
  <si>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</si>
  <si>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</si>
  <si>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</si>
  <si>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</si>
  <si>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</si>
  <si>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</si>
  <si>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</si>
  <si>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032</t>
  </si>
  <si>
    <t>DRŽAVNI URED ZA HRVATE IZVAN REPUBLIKE HRVATSKE</t>
  </si>
  <si>
    <t>03205</t>
  </si>
  <si>
    <t>Državni ured za Hrvate izvan Republike Hrvatske</t>
  </si>
  <si>
    <t>041</t>
  </si>
  <si>
    <t>MINISTARSTVO BRANITELJA</t>
  </si>
  <si>
    <t>04105</t>
  </si>
  <si>
    <t>Ministarstvo branitelja</t>
  </si>
  <si>
    <t>MINISTARSTVO VANJSKIH I EUROPSKIH POSLOVA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</si>
  <si>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</si>
  <si>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</si>
  <si>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</si>
  <si>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</si>
  <si>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</si>
  <si>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</si>
  <si>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04965</t>
  </si>
  <si>
    <t>04970</t>
  </si>
  <si>
    <t>04980</t>
  </si>
  <si>
    <t>04985</t>
  </si>
  <si>
    <t>051</t>
  </si>
  <si>
    <t>MINISTARSTVO PODUZETNIŠTVA I OBRTA</t>
  </si>
  <si>
    <t>05105</t>
  </si>
  <si>
    <t>Ministarstvo poduzetništva i obrta</t>
  </si>
  <si>
    <t>05110</t>
  </si>
  <si>
    <t>MINISTARSTVO POLJOPRIVREDE</t>
  </si>
  <si>
    <t>Ministarstvo poljoprivrede</t>
  </si>
  <si>
    <t>06040</t>
  </si>
  <si>
    <t>Agencija za poljoprivredno zemljište</t>
  </si>
  <si>
    <t>06045</t>
  </si>
  <si>
    <t>Hrvatska poljoprivredna agencija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</si>
  <si>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</si>
  <si>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</si>
  <si>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</si>
  <si>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</si>
  <si>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</si>
  <si>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06125</t>
  </si>
  <si>
    <t>MINISTARSTVO POMORSTVA, PROMETA I INFRASTRUKTURE</t>
  </si>
  <si>
    <t>Ministarstvo pomorstva, prometa i infrastrukture</t>
  </si>
  <si>
    <t>076</t>
  </si>
  <si>
    <t>MINISTARSTVO GRADITELJSTVA I PROSTORNOGA UREĐENJA</t>
  </si>
  <si>
    <t>07605</t>
  </si>
  <si>
    <t>Ministarstvo graditeljstva i prostornoga uređenja</t>
  </si>
  <si>
    <t>07620</t>
  </si>
  <si>
    <t>07625</t>
  </si>
  <si>
    <t>077</t>
  </si>
  <si>
    <t>MINISTARSTVO ZAŠTITE OKOLIŠA I PRIRODE</t>
  </si>
  <si>
    <t>07705</t>
  </si>
  <si>
    <t>Ministarstvo zaštite okoliša i prirode</t>
  </si>
  <si>
    <t>07710</t>
  </si>
  <si>
    <t>07715</t>
  </si>
  <si>
    <t>MINISTARSTVO ZNANOSTI, OBRAZOVANJA I SPORTA</t>
  </si>
  <si>
    <t>Ministarstvo znanosti, obrazovanja i sporta</t>
  </si>
  <si>
    <t>08012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</si>
  <si>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</si>
  <si>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</si>
  <si>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</si>
  <si>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</si>
  <si>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</si>
  <si>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</si>
  <si>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</si>
  <si>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08625</t>
  </si>
  <si>
    <t>08645</t>
  </si>
  <si>
    <t>08650</t>
  </si>
  <si>
    <t>MINISTARSTVO UPRAVE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</si>
  <si>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</si>
  <si>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</si>
  <si>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</si>
  <si>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</si>
  <si>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</si>
  <si>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</si>
  <si>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</si>
  <si>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</si>
  <si>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</si>
  <si>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</si>
  <si>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Visoki upravni sud Republike Hrvatske</t>
  </si>
  <si>
    <t>11027</t>
  </si>
  <si>
    <t>Upravni sudovi</t>
  </si>
  <si>
    <t>11035</t>
  </si>
  <si>
    <t>Državnoodvjetničko vijeće</t>
  </si>
  <si>
    <t>11036</t>
  </si>
  <si>
    <t>Državno sudbeno vijeće</t>
  </si>
  <si>
    <t>256</t>
  </si>
  <si>
    <t>DRŽAVNI ZAVOD ZA RADIOLOŠKU I NUKLEARNU SIGURNOST</t>
  </si>
  <si>
    <t>25605</t>
  </si>
  <si>
    <t>Državni zavod za radiološku i nuklearnu sigurnost</t>
  </si>
  <si>
    <t>INDEKS</t>
  </si>
  <si>
    <t>KORISNIK PRORAČUNA</t>
  </si>
  <si>
    <t>Povjerenstvo za odlučivanje o sukobu interesa</t>
  </si>
  <si>
    <t>Ured za udruge</t>
  </si>
  <si>
    <t>Ured za protokol</t>
  </si>
  <si>
    <t>Ured Vlade Republike Hrvatske za unutarnju reviziju</t>
  </si>
  <si>
    <t>Direkcija za korištenje službenih zrakoplova</t>
  </si>
  <si>
    <t>Digitalni informacijsko-dokumentacijski ured</t>
  </si>
  <si>
    <t>03210</t>
  </si>
  <si>
    <t>033</t>
  </si>
  <si>
    <t>DRŽAVNI URED ZA OBNOVU I STAMBENO ZBRINJAVANJE</t>
  </si>
  <si>
    <t>03305</t>
  </si>
  <si>
    <t>Državni ured za obnovu i stambeno zbrinjavanje</t>
  </si>
  <si>
    <t>47641</t>
  </si>
  <si>
    <t>Agencija za investicije i konkurentnost</t>
  </si>
  <si>
    <t>47797</t>
  </si>
  <si>
    <t>Hrvatska agencija za obvezne zalihe nafte i naftnih derivata</t>
  </si>
  <si>
    <t>06050</t>
  </si>
  <si>
    <t>48031</t>
  </si>
  <si>
    <t>07720</t>
  </si>
  <si>
    <t>45871</t>
  </si>
  <si>
    <t>Hrvatski mjeriteljski institut</t>
  </si>
  <si>
    <t>09515</t>
  </si>
  <si>
    <t>Državna škola za javnu upravu</t>
  </si>
  <si>
    <t>02091</t>
  </si>
  <si>
    <t>Ured Komisije za odnose s vjerskim zajednicama</t>
  </si>
  <si>
    <t>02097</t>
  </si>
  <si>
    <t>02545</t>
  </si>
  <si>
    <t>Fond za naknadu oduzete imovine</t>
  </si>
  <si>
    <t>07610</t>
  </si>
  <si>
    <t>Hrvatski zavod za prostorni razvoj</t>
  </si>
  <si>
    <t>07615</t>
  </si>
  <si>
    <t>Agencija za ozakonjenje nezakonito izgrađenih zgrada</t>
  </si>
  <si>
    <t>07725</t>
  </si>
  <si>
    <t>Državni zavod za zaštitu prirode</t>
  </si>
  <si>
    <t>08635</t>
  </si>
  <si>
    <t>258</t>
  </si>
  <si>
    <t>POVJERENIK ZA INFORMIRANJE</t>
  </si>
  <si>
    <t>25805</t>
  </si>
  <si>
    <t>Povjerenik za informiranje</t>
  </si>
  <si>
    <t>012</t>
  </si>
  <si>
    <t>DRŽAVNO IZBORNO POVJERENSTVO REPUBLIKE HRVATSKE</t>
  </si>
  <si>
    <t>01205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</si>
  <si>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</si>
  <si>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</si>
  <si>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</si>
  <si>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</si>
  <si>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</si>
  <si>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</si>
  <si>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</si>
  <si>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</si>
  <si>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08640</t>
  </si>
  <si>
    <t>Zavod za unapređivanje zaštite na radu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</si>
  <si>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</si>
  <si>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</si>
  <si>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</si>
  <si>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</si>
  <si>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</si>
  <si>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</si>
  <si>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</si>
  <si>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</si>
  <si>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</si>
  <si>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</si>
  <si>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</si>
  <si>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</si>
  <si>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</si>
  <si>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</si>
  <si>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</si>
  <si>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</si>
  <si>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</si>
  <si>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</si>
  <si>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</si>
  <si>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</si>
  <si>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</si>
  <si>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</si>
  <si>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</si>
  <si>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26346</t>
  </si>
  <si>
    <t>Hrvatski zavod za javno zdravstvo</t>
  </si>
  <si>
    <t>26563</t>
  </si>
  <si>
    <t>Hrvatski zavod za zaštitu zdravlja i sigurnost na radu</t>
  </si>
  <si>
    <t>41128</t>
  </si>
  <si>
    <t>Hrvatski zavod za telemedicinu</t>
  </si>
  <si>
    <t>43191</t>
  </si>
  <si>
    <t>44573</t>
  </si>
  <si>
    <t>Hrvatski zavod za hitnu medicinu</t>
  </si>
  <si>
    <t>URED PREDSJEDNIKA REPUBLIKE HRVATSKE PO PRESTANKU OBNAŠANJA DUŽNOSTI</t>
  </si>
  <si>
    <t>Ured predsjednika Republike Hrvatske po prestanku obnašanja dužnosti</t>
  </si>
  <si>
    <t>Ured zastupnika Republike Hrvatske pred Europskim sudom za ljudska prava</t>
  </si>
  <si>
    <t>Ured za opće poslove Hrvatskoga sabora i Vlade Republike Hrvatske</t>
  </si>
  <si>
    <t>Agencija za reviziju sustava provedbe programa Europske unije</t>
  </si>
  <si>
    <t>Hrvatska agencija za malo gospodarstvo, inovacije  i investicije, HAMAG-BICRO</t>
  </si>
  <si>
    <t>Agencija za plaćanja u poljoprivredi, ribarstvu i ruralnom razvoju</t>
  </si>
  <si>
    <t>Središnja agencija za financiranje i ugovaranje programa i projekata Europske unije</t>
  </si>
  <si>
    <t>Agencija za istraživanje nesreća u zračnom, pomorskom i željezničkom prometu</t>
  </si>
  <si>
    <t>Agencije i ostale javne ustanove u znanosti, obrazovanju i sportu</t>
  </si>
  <si>
    <t>Zavod za vještačenje, profesionalnu rehabilitaciju i zapošljavanje osoba s invaliditetom</t>
  </si>
  <si>
    <t>Agencija za osiguranje radničkih potraživanja u slučaju stečaja poslodavca</t>
  </si>
  <si>
    <t>Zavodi, agencije i ostali proračunski korisnici u sustavu zdravstva</t>
  </si>
  <si>
    <t>Agencija za kvalitetu i akreditaciju u zdravstvu i socijalnoj skrbi</t>
  </si>
  <si>
    <t>IZVORNI PLAN         
2015.</t>
  </si>
  <si>
    <t>TEKUĆI PLAN         
2015.</t>
  </si>
  <si>
    <t>IZVRŠENJE
1.-6.2015.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</si>
</sst>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  <numFmt numFmtId="177" formatCode="#,##0.00\ &quot;kn&quot;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7" applyAlignment="1">
      <alignment horizontal="left" vertical="top" wrapText="1" indent="1"/>
    </xf>
    <xf numFmtId="0" fontId="28" fillId="0" borderId="0" xfId="76" applyFont="1" applyBorder="1" applyAlignment="1">
      <alignment vertical="center"/>
    </xf>
    <xf numFmtId="4" fontId="31" fillId="0" borderId="0" xfId="89" applyNumberFormat="1" applyFont="1" applyBorder="1">
      <alignment horizontal="right" vertical="center"/>
      <protection locked="0"/>
    </xf>
    <xf numFmtId="0" fontId="0" fillId="0" borderId="0" xfId="0" applyFont="1" applyBorder="1" applyAlignment="1">
      <alignment/>
    </xf>
    <xf numFmtId="4" fontId="30" fillId="0" borderId="0" xfId="56" applyNumberFormat="1" applyFont="1" applyBorder="1">
      <alignment vertical="center"/>
      <protection locked="0"/>
    </xf>
    <xf numFmtId="0" fontId="0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76" applyFont="1" applyBorder="1" applyAlignment="1" quotePrefix="1">
      <alignment vertical="center" wrapText="1"/>
    </xf>
    <xf numFmtId="0" fontId="29" fillId="0" borderId="0" xfId="78" applyFont="1" applyBorder="1" applyAlignment="1" quotePrefix="1">
      <alignment vertical="center" wrapText="1"/>
    </xf>
    <xf numFmtId="0" fontId="29" fillId="0" borderId="0" xfId="80" applyFont="1" applyBorder="1" applyAlignment="1" quotePrefix="1">
      <alignment vertical="center" wrapText="1"/>
    </xf>
    <xf numFmtId="4" fontId="0" fillId="0" borderId="0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center" vertical="center" wrapText="1"/>
    </xf>
    <xf numFmtId="3" fontId="30" fillId="0" borderId="0" xfId="56" applyNumberFormat="1" applyFont="1" applyBorder="1">
      <alignment vertical="center"/>
      <protection locked="0"/>
    </xf>
    <xf numFmtId="3" fontId="31" fillId="0" borderId="0" xfId="89" applyNumberFormat="1" applyFont="1" applyBorder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8" fillId="0" borderId="0" xfId="76" applyFont="1" applyBorder="1" applyAlignment="1" quotePrefix="1">
      <alignment horizontal="left" vertical="center"/>
    </xf>
    <xf numFmtId="0" fontId="29" fillId="0" borderId="0" xfId="78" applyFont="1" applyBorder="1" applyAlignment="1" quotePrefix="1">
      <alignment horizontal="left" vertical="center" indent="1"/>
    </xf>
    <xf numFmtId="0" fontId="29" fillId="0" borderId="0" xfId="80" applyFont="1" applyBorder="1" applyAlignment="1" quotePrefix="1">
      <alignment horizontal="left" vertical="center" indent="2"/>
    </xf>
    <xf numFmtId="0" fontId="28" fillId="0" borderId="12" xfId="0" applyFont="1" applyBorder="1" applyAlignment="1">
      <alignment horizontal="center" vertical="center" wrapText="1"/>
    </xf>
    <xf numFmtId="4" fontId="31" fillId="0" borderId="0" xfId="56" applyNumberFormat="1" applyFont="1" applyBorder="1">
      <alignment vertical="center"/>
      <protection locked="0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495300</xdr:colOff>
      <xdr:row>220</xdr:row>
      <xdr:rowOff>152400</xdr:rowOff>
    </xdr:to>
    <xdr:pic macro="[1]!DesignIconClicked">
      <xdr:nvPicPr>
        <xdr:cNvPr id="1" name="BExKNAKHF60ZKNB6YJM594KYFVPD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734175" cy="437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21"/>
  <sheetViews>
    <sheetView tabSelected="1" zoomScalePageLayoutView="0" workbookViewId="0" topLeftCell="A1">
      <selection activeCell="F155" sqref="F155"/>
    </sheetView>
  </sheetViews>
  <sheetFormatPr defaultColWidth="9.140625" defaultRowHeight="12.75"/>
  <cols>
    <col min="1" max="1" width="8.140625" style="8" customWidth="1"/>
    <col min="2" max="2" width="41.140625" style="8" customWidth="1"/>
    <col min="3" max="4" width="14.421875" style="20" bestFit="1" customWidth="1"/>
    <col min="5" max="5" width="15.421875" style="6" customWidth="1"/>
    <col min="6" max="6" width="7.57421875" style="6" customWidth="1"/>
    <col min="7" max="8" width="9.140625" style="6" customWidth="1"/>
    <col min="9" max="9" width="16.00390625" style="6" customWidth="1"/>
    <col min="10" max="16384" width="9.140625" style="6" customWidth="1"/>
  </cols>
  <sheetData>
    <row r="1" spans="1:6" ht="27.75" customHeight="1">
      <c r="A1" s="25" t="s">
        <v>491</v>
      </c>
      <c r="B1" s="25"/>
      <c r="C1" s="17" t="s">
        <v>589</v>
      </c>
      <c r="D1" s="17" t="s">
        <v>590</v>
      </c>
      <c r="E1" s="9" t="s">
        <v>591</v>
      </c>
      <c r="F1" s="9" t="s">
        <v>490</v>
      </c>
    </row>
    <row r="2" spans="1:6" ht="12.75">
      <c r="A2" s="4" t="s">
        <v>380</v>
      </c>
      <c r="B2" s="12"/>
      <c r="C2" s="10">
        <v>144103254697</v>
      </c>
      <c r="D2" s="10">
        <v>144103254697</v>
      </c>
      <c r="E2" s="11">
        <f>69348773232.85+16880038.62</f>
        <v>69365653271.47</v>
      </c>
      <c r="F2" s="11">
        <f>E2/D2%</f>
        <v>48.13607674394469</v>
      </c>
    </row>
    <row r="3" spans="1:9" ht="12.75">
      <c r="A3" s="22" t="s">
        <v>150</v>
      </c>
      <c r="B3" s="13" t="s">
        <v>151</v>
      </c>
      <c r="C3" s="18">
        <v>131958000</v>
      </c>
      <c r="D3" s="18">
        <v>131958000</v>
      </c>
      <c r="E3" s="7">
        <v>61365197.12</v>
      </c>
      <c r="F3" s="7">
        <v>46.5035822913351</v>
      </c>
      <c r="I3" s="16"/>
    </row>
    <row r="4" spans="1:6" ht="12.75">
      <c r="A4" s="23" t="s">
        <v>152</v>
      </c>
      <c r="B4" s="14" t="s">
        <v>153</v>
      </c>
      <c r="C4" s="19">
        <v>131958000</v>
      </c>
      <c r="D4" s="19">
        <v>131958000</v>
      </c>
      <c r="E4" s="5">
        <v>61365197.12</v>
      </c>
      <c r="F4" s="5">
        <v>46.5035822913351</v>
      </c>
    </row>
    <row r="5" spans="1:6" ht="25.5">
      <c r="A5" s="22" t="s">
        <v>530</v>
      </c>
      <c r="B5" s="13" t="s">
        <v>531</v>
      </c>
      <c r="C5" s="18">
        <v>201680000</v>
      </c>
      <c r="D5" s="18">
        <v>201680000</v>
      </c>
      <c r="E5" s="7">
        <v>85058982.43</v>
      </c>
      <c r="F5" s="7">
        <v>42.1752193722729</v>
      </c>
    </row>
    <row r="6" spans="1:6" ht="12.75">
      <c r="A6" s="23" t="s">
        <v>532</v>
      </c>
      <c r="B6" s="14" t="s">
        <v>154</v>
      </c>
      <c r="C6" s="19">
        <v>201680000</v>
      </c>
      <c r="D6" s="19">
        <v>201680000</v>
      </c>
      <c r="E6" s="5">
        <v>85058982.43</v>
      </c>
      <c r="F6" s="5">
        <v>42.1752193722729</v>
      </c>
    </row>
    <row r="7" spans="1:6" ht="25.5">
      <c r="A7" s="22" t="s">
        <v>334</v>
      </c>
      <c r="B7" s="13" t="s">
        <v>575</v>
      </c>
      <c r="C7" s="18">
        <v>863000</v>
      </c>
      <c r="D7" s="18">
        <v>863000</v>
      </c>
      <c r="E7" s="7">
        <v>357581.88</v>
      </c>
      <c r="F7" s="7">
        <v>41.4347485515643</v>
      </c>
    </row>
    <row r="8" spans="1:6" ht="25.5">
      <c r="A8" s="23" t="s">
        <v>335</v>
      </c>
      <c r="B8" s="14" t="s">
        <v>576</v>
      </c>
      <c r="C8" s="19">
        <v>863000</v>
      </c>
      <c r="D8" s="19">
        <v>863000</v>
      </c>
      <c r="E8" s="5">
        <v>357581.88</v>
      </c>
      <c r="F8" s="5">
        <v>41.4347485515643</v>
      </c>
    </row>
    <row r="9" spans="1:6" ht="12.75">
      <c r="A9" s="22" t="s">
        <v>155</v>
      </c>
      <c r="B9" s="13" t="s">
        <v>389</v>
      </c>
      <c r="C9" s="18">
        <v>41100000</v>
      </c>
      <c r="D9" s="18">
        <v>41100000</v>
      </c>
      <c r="E9" s="7">
        <v>16407144.65</v>
      </c>
      <c r="F9" s="7">
        <v>39.9200599756691</v>
      </c>
    </row>
    <row r="10" spans="1:6" ht="12.75">
      <c r="A10" s="23" t="s">
        <v>156</v>
      </c>
      <c r="B10" s="14" t="s">
        <v>157</v>
      </c>
      <c r="C10" s="19">
        <v>41100000</v>
      </c>
      <c r="D10" s="19">
        <v>41100000</v>
      </c>
      <c r="E10" s="5">
        <v>16407144.65</v>
      </c>
      <c r="F10" s="5">
        <v>39.9200599756691</v>
      </c>
    </row>
    <row r="11" spans="1:6" ht="12.75">
      <c r="A11" s="22" t="s">
        <v>158</v>
      </c>
      <c r="B11" s="13" t="s">
        <v>159</v>
      </c>
      <c r="C11" s="18">
        <v>27425000</v>
      </c>
      <c r="D11" s="18">
        <v>27425000</v>
      </c>
      <c r="E11" s="7">
        <v>12954016.85</v>
      </c>
      <c r="F11" s="7">
        <v>47.2343367365542</v>
      </c>
    </row>
    <row r="12" spans="1:6" ht="12.75">
      <c r="A12" s="23" t="s">
        <v>160</v>
      </c>
      <c r="B12" s="14" t="s">
        <v>161</v>
      </c>
      <c r="C12" s="19">
        <v>27425000</v>
      </c>
      <c r="D12" s="19">
        <v>27425000</v>
      </c>
      <c r="E12" s="5">
        <v>12954016.85</v>
      </c>
      <c r="F12" s="5">
        <v>47.2343367365542</v>
      </c>
    </row>
    <row r="13" spans="1:6" ht="25.5">
      <c r="A13" s="22" t="s">
        <v>162</v>
      </c>
      <c r="B13" s="13" t="s">
        <v>163</v>
      </c>
      <c r="C13" s="18">
        <v>13035000</v>
      </c>
      <c r="D13" s="18">
        <v>13035000</v>
      </c>
      <c r="E13" s="7">
        <v>5225932.33</v>
      </c>
      <c r="F13" s="7">
        <v>40.0915406981204</v>
      </c>
    </row>
    <row r="14" spans="1:6" ht="12.75">
      <c r="A14" s="23" t="s">
        <v>164</v>
      </c>
      <c r="B14" s="14" t="s">
        <v>165</v>
      </c>
      <c r="C14" s="19">
        <v>13035000</v>
      </c>
      <c r="D14" s="19">
        <v>13035000</v>
      </c>
      <c r="E14" s="5">
        <v>5225932.33</v>
      </c>
      <c r="F14" s="5">
        <v>40.0915406981204</v>
      </c>
    </row>
    <row r="15" spans="1:6" ht="12.75">
      <c r="A15" s="22" t="s">
        <v>166</v>
      </c>
      <c r="B15" s="13" t="s">
        <v>167</v>
      </c>
      <c r="C15" s="18">
        <v>282354613</v>
      </c>
      <c r="D15" s="18">
        <v>282354613</v>
      </c>
      <c r="E15" s="7">
        <v>123800864.27</v>
      </c>
      <c r="F15" s="7">
        <v>43.845879815677</v>
      </c>
    </row>
    <row r="16" spans="1:6" ht="12.75">
      <c r="A16" s="23" t="s">
        <v>168</v>
      </c>
      <c r="B16" s="14" t="s">
        <v>169</v>
      </c>
      <c r="C16" s="19">
        <v>22767000</v>
      </c>
      <c r="D16" s="19">
        <v>22767000</v>
      </c>
      <c r="E16" s="5">
        <v>8528053.48</v>
      </c>
      <c r="F16" s="5">
        <v>37.4579588000176</v>
      </c>
    </row>
    <row r="17" spans="1:6" ht="12.75">
      <c r="A17" s="23" t="s">
        <v>170</v>
      </c>
      <c r="B17" s="14" t="s">
        <v>390</v>
      </c>
      <c r="C17" s="19">
        <v>8645200</v>
      </c>
      <c r="D17" s="19">
        <v>8645200</v>
      </c>
      <c r="E17" s="5">
        <v>3746836.46</v>
      </c>
      <c r="F17" s="5">
        <v>43.340078425022</v>
      </c>
    </row>
    <row r="18" spans="1:6" ht="12.75">
      <c r="A18" s="23" t="s">
        <v>171</v>
      </c>
      <c r="B18" s="14" t="s">
        <v>493</v>
      </c>
      <c r="C18" s="19">
        <v>112083859</v>
      </c>
      <c r="D18" s="19">
        <v>112083859</v>
      </c>
      <c r="E18" s="5">
        <v>54641228.97</v>
      </c>
      <c r="F18" s="5">
        <v>48.7503102208499</v>
      </c>
    </row>
    <row r="19" spans="1:6" ht="25.5">
      <c r="A19" s="23" t="s">
        <v>391</v>
      </c>
      <c r="B19" s="14" t="s">
        <v>577</v>
      </c>
      <c r="C19" s="19">
        <v>2949000</v>
      </c>
      <c r="D19" s="19">
        <v>2949000</v>
      </c>
      <c r="E19" s="5">
        <v>1260551.23</v>
      </c>
      <c r="F19" s="5">
        <v>42.7450400135639</v>
      </c>
    </row>
    <row r="20" spans="1:6" ht="12.75">
      <c r="A20" s="23" t="s">
        <v>172</v>
      </c>
      <c r="B20" s="14" t="s">
        <v>392</v>
      </c>
      <c r="C20" s="19">
        <v>37174010</v>
      </c>
      <c r="D20" s="19">
        <v>37174010</v>
      </c>
      <c r="E20" s="5">
        <v>15679954.51</v>
      </c>
      <c r="F20" s="5">
        <v>42.1798845752718</v>
      </c>
    </row>
    <row r="21" spans="1:6" ht="12.75">
      <c r="A21" s="23" t="s">
        <v>173</v>
      </c>
      <c r="B21" s="14" t="s">
        <v>174</v>
      </c>
      <c r="C21" s="19">
        <v>4819510</v>
      </c>
      <c r="D21" s="19">
        <v>4819510</v>
      </c>
      <c r="E21" s="5">
        <v>2797761.24</v>
      </c>
      <c r="F21" s="5">
        <v>58.0507404279688</v>
      </c>
    </row>
    <row r="22" spans="1:6" ht="25.5">
      <c r="A22" s="23" t="s">
        <v>175</v>
      </c>
      <c r="B22" s="14" t="s">
        <v>578</v>
      </c>
      <c r="C22" s="19">
        <v>35236500</v>
      </c>
      <c r="D22" s="19">
        <v>35236500</v>
      </c>
      <c r="E22" s="5">
        <v>14473523.9</v>
      </c>
      <c r="F22" s="5">
        <v>41.0753732635194</v>
      </c>
    </row>
    <row r="23" spans="1:6" ht="12.75">
      <c r="A23" s="23" t="s">
        <v>176</v>
      </c>
      <c r="B23" s="14" t="s">
        <v>494</v>
      </c>
      <c r="C23" s="19">
        <v>1036220</v>
      </c>
      <c r="D23" s="19">
        <v>1036220</v>
      </c>
      <c r="E23" s="5">
        <v>445645.76</v>
      </c>
      <c r="F23" s="5">
        <v>43.0068672675687</v>
      </c>
    </row>
    <row r="24" spans="1:6" ht="25.5">
      <c r="A24" s="23" t="s">
        <v>177</v>
      </c>
      <c r="B24" s="14" t="s">
        <v>495</v>
      </c>
      <c r="C24" s="19">
        <v>1764880</v>
      </c>
      <c r="D24" s="19">
        <v>1764880</v>
      </c>
      <c r="E24" s="5">
        <v>694287.21</v>
      </c>
      <c r="F24" s="5">
        <v>39.339060446036</v>
      </c>
    </row>
    <row r="25" spans="1:6" ht="12.75">
      <c r="A25" s="23" t="s">
        <v>178</v>
      </c>
      <c r="B25" s="14" t="s">
        <v>496</v>
      </c>
      <c r="C25" s="19">
        <v>10928000</v>
      </c>
      <c r="D25" s="19">
        <v>10928000</v>
      </c>
      <c r="E25" s="5">
        <v>6058684.92</v>
      </c>
      <c r="F25" s="5">
        <v>55.4418459004392</v>
      </c>
    </row>
    <row r="26" spans="1:6" ht="12.75">
      <c r="A26" s="23" t="s">
        <v>179</v>
      </c>
      <c r="B26" s="14" t="s">
        <v>393</v>
      </c>
      <c r="C26" s="19">
        <v>29312700</v>
      </c>
      <c r="D26" s="19">
        <v>29312700</v>
      </c>
      <c r="E26" s="5">
        <v>10703265.27</v>
      </c>
      <c r="F26" s="5">
        <v>36.5140886714632</v>
      </c>
    </row>
    <row r="27" spans="1:6" ht="12.75">
      <c r="A27" s="23" t="s">
        <v>180</v>
      </c>
      <c r="B27" s="14" t="s">
        <v>394</v>
      </c>
      <c r="C27" s="19">
        <v>4374211</v>
      </c>
      <c r="D27" s="19">
        <v>4374211</v>
      </c>
      <c r="E27" s="5">
        <v>1256132.22</v>
      </c>
      <c r="F27" s="5">
        <v>28.7167724647942</v>
      </c>
    </row>
    <row r="28" spans="1:6" ht="12.75">
      <c r="A28" s="23" t="s">
        <v>514</v>
      </c>
      <c r="B28" s="14" t="s">
        <v>515</v>
      </c>
      <c r="C28" s="19">
        <v>427300</v>
      </c>
      <c r="D28" s="19">
        <v>427300</v>
      </c>
      <c r="E28" s="5">
        <v>185924.9</v>
      </c>
      <c r="F28" s="5">
        <v>43.5115609641938</v>
      </c>
    </row>
    <row r="29" spans="1:6" ht="12.75">
      <c r="A29" s="23" t="s">
        <v>181</v>
      </c>
      <c r="B29" s="14" t="s">
        <v>182</v>
      </c>
      <c r="C29" s="19">
        <v>4726713</v>
      </c>
      <c r="D29" s="19">
        <v>4726713</v>
      </c>
      <c r="E29" s="5">
        <v>709586.97</v>
      </c>
      <c r="F29" s="5">
        <v>15.0122711067924</v>
      </c>
    </row>
    <row r="30" spans="1:6" ht="12.75">
      <c r="A30" s="23" t="s">
        <v>516</v>
      </c>
      <c r="B30" s="14" t="s">
        <v>497</v>
      </c>
      <c r="C30" s="19">
        <v>4855160</v>
      </c>
      <c r="D30" s="19">
        <v>4855160</v>
      </c>
      <c r="E30" s="5">
        <v>2029962.55</v>
      </c>
      <c r="F30" s="5">
        <v>41.8104151047545</v>
      </c>
    </row>
    <row r="31" spans="1:6" ht="12.75">
      <c r="A31" s="23" t="s">
        <v>395</v>
      </c>
      <c r="B31" s="14" t="s">
        <v>396</v>
      </c>
      <c r="C31" s="19">
        <v>1254350</v>
      </c>
      <c r="D31" s="19">
        <v>1254350</v>
      </c>
      <c r="E31" s="5">
        <v>589464.68</v>
      </c>
      <c r="F31" s="5">
        <v>46.993636544824</v>
      </c>
    </row>
    <row r="32" spans="1:6" ht="12.75">
      <c r="A32" s="22" t="s">
        <v>183</v>
      </c>
      <c r="B32" s="13" t="s">
        <v>184</v>
      </c>
      <c r="C32" s="18">
        <v>43337768228</v>
      </c>
      <c r="D32" s="18">
        <v>43337768228</v>
      </c>
      <c r="E32" s="7">
        <f>20376864679.97+16880038.62</f>
        <v>20393744718.59</v>
      </c>
      <c r="F32" s="11">
        <f>E32/D32%</f>
        <v>47.057671754804055</v>
      </c>
    </row>
    <row r="33" spans="1:6" ht="12.75">
      <c r="A33" s="23" t="s">
        <v>185</v>
      </c>
      <c r="B33" s="14" t="s">
        <v>186</v>
      </c>
      <c r="C33" s="19">
        <v>361892354</v>
      </c>
      <c r="D33" s="19">
        <v>362392354</v>
      </c>
      <c r="E33" s="5">
        <v>97727780.57</v>
      </c>
      <c r="F33" s="5">
        <v>26.9673958325291</v>
      </c>
    </row>
    <row r="34" spans="1:6" ht="12.75">
      <c r="A34" s="23" t="s">
        <v>187</v>
      </c>
      <c r="B34" s="14" t="s">
        <v>188</v>
      </c>
      <c r="C34" s="19">
        <v>41342686708</v>
      </c>
      <c r="D34" s="19">
        <v>41342186708</v>
      </c>
      <c r="E34" s="5">
        <f>19578575928.43+16880038.62</f>
        <v>19595455967.05</v>
      </c>
      <c r="F34" s="21">
        <f>E34/D34%</f>
        <v>47.398208772682416</v>
      </c>
    </row>
    <row r="35" spans="1:6" ht="12.75">
      <c r="A35" s="23" t="s">
        <v>189</v>
      </c>
      <c r="B35" s="14" t="s">
        <v>190</v>
      </c>
      <c r="C35" s="19">
        <v>576886000</v>
      </c>
      <c r="D35" s="19">
        <v>576886000</v>
      </c>
      <c r="E35" s="5">
        <v>237149724.74</v>
      </c>
      <c r="F35" s="5">
        <v>41.1085942005873</v>
      </c>
    </row>
    <row r="36" spans="1:6" ht="12.75">
      <c r="A36" s="23" t="s">
        <v>191</v>
      </c>
      <c r="B36" s="14" t="s">
        <v>192</v>
      </c>
      <c r="C36" s="19">
        <v>859846514</v>
      </c>
      <c r="D36" s="19">
        <v>859846514</v>
      </c>
      <c r="E36" s="5">
        <v>377462203.07</v>
      </c>
      <c r="F36" s="5">
        <v>43.8987885540233</v>
      </c>
    </row>
    <row r="37" spans="1:6" ht="25.5">
      <c r="A37" s="23" t="s">
        <v>193</v>
      </c>
      <c r="B37" s="14" t="s">
        <v>579</v>
      </c>
      <c r="C37" s="19">
        <v>20565500</v>
      </c>
      <c r="D37" s="19">
        <v>20565500</v>
      </c>
      <c r="E37" s="5">
        <v>5675332.48</v>
      </c>
      <c r="F37" s="5">
        <v>27.5963748997107</v>
      </c>
    </row>
    <row r="38" spans="1:6" ht="12.75">
      <c r="A38" s="23" t="s">
        <v>517</v>
      </c>
      <c r="B38" s="14" t="s">
        <v>518</v>
      </c>
      <c r="C38" s="19">
        <v>175891152</v>
      </c>
      <c r="D38" s="19">
        <v>175891152</v>
      </c>
      <c r="E38" s="5">
        <v>80273710.68</v>
      </c>
      <c r="F38" s="5">
        <v>45.6382880930816</v>
      </c>
    </row>
    <row r="39" spans="1:6" ht="25.5">
      <c r="A39" s="22" t="s">
        <v>194</v>
      </c>
      <c r="B39" s="13" t="s">
        <v>195</v>
      </c>
      <c r="C39" s="18">
        <v>324943000</v>
      </c>
      <c r="D39" s="18">
        <v>324943000</v>
      </c>
      <c r="E39" s="7">
        <v>146839134.83</v>
      </c>
      <c r="F39" s="7">
        <v>45.1891977454507</v>
      </c>
    </row>
    <row r="40" spans="1:6" ht="12.75">
      <c r="A40" s="23" t="s">
        <v>196</v>
      </c>
      <c r="B40" s="14" t="s">
        <v>195</v>
      </c>
      <c r="C40" s="19">
        <v>324943000</v>
      </c>
      <c r="D40" s="19">
        <v>324943000</v>
      </c>
      <c r="E40" s="5">
        <v>146839134.83</v>
      </c>
      <c r="F40" s="5">
        <v>45.1891977454507</v>
      </c>
    </row>
    <row r="41" spans="1:6" ht="25.5">
      <c r="A41" s="22" t="s">
        <v>397</v>
      </c>
      <c r="B41" s="13" t="s">
        <v>398</v>
      </c>
      <c r="C41" s="18">
        <v>6000000</v>
      </c>
      <c r="D41" s="18">
        <v>6000000</v>
      </c>
      <c r="E41" s="7">
        <v>1673721.07</v>
      </c>
      <c r="F41" s="7">
        <v>27.8953511666667</v>
      </c>
    </row>
    <row r="42" spans="1:6" ht="12.75">
      <c r="A42" s="23" t="s">
        <v>399</v>
      </c>
      <c r="B42" s="14" t="s">
        <v>400</v>
      </c>
      <c r="C42" s="19">
        <v>6000000</v>
      </c>
      <c r="D42" s="19">
        <v>6000000</v>
      </c>
      <c r="E42" s="5">
        <v>1673721.07</v>
      </c>
      <c r="F42" s="5">
        <v>27.8953511666667</v>
      </c>
    </row>
    <row r="43" spans="1:6" ht="25.5">
      <c r="A43" s="22" t="s">
        <v>401</v>
      </c>
      <c r="B43" s="13" t="s">
        <v>402</v>
      </c>
      <c r="C43" s="18">
        <v>39150000</v>
      </c>
      <c r="D43" s="18">
        <v>39150000</v>
      </c>
      <c r="E43" s="7">
        <v>15136984.55</v>
      </c>
      <c r="F43" s="7">
        <v>38.6640729246488</v>
      </c>
    </row>
    <row r="44" spans="1:6" ht="12.75">
      <c r="A44" s="23" t="s">
        <v>403</v>
      </c>
      <c r="B44" s="14" t="s">
        <v>404</v>
      </c>
      <c r="C44" s="19">
        <v>39150000</v>
      </c>
      <c r="D44" s="19">
        <v>39150000</v>
      </c>
      <c r="E44" s="5">
        <v>15136984.55</v>
      </c>
      <c r="F44" s="5">
        <v>38.6640729246488</v>
      </c>
    </row>
    <row r="45" spans="1:6" ht="12.75">
      <c r="A45" s="22" t="s">
        <v>197</v>
      </c>
      <c r="B45" s="13" t="s">
        <v>198</v>
      </c>
      <c r="C45" s="18">
        <v>4272934500</v>
      </c>
      <c r="D45" s="18">
        <v>4272934500</v>
      </c>
      <c r="E45" s="7">
        <v>1834382310.84</v>
      </c>
      <c r="F45" s="7">
        <v>42.9302698377427</v>
      </c>
    </row>
    <row r="46" spans="1:6" ht="12.75">
      <c r="A46" s="23" t="s">
        <v>199</v>
      </c>
      <c r="B46" s="14" t="s">
        <v>200</v>
      </c>
      <c r="C46" s="19">
        <v>4272934500</v>
      </c>
      <c r="D46" s="19">
        <v>4272934500</v>
      </c>
      <c r="E46" s="5">
        <v>1834382310.84</v>
      </c>
      <c r="F46" s="5">
        <v>42.9302698377427</v>
      </c>
    </row>
    <row r="47" spans="1:6" ht="25.5">
      <c r="A47" s="22" t="s">
        <v>405</v>
      </c>
      <c r="B47" s="13" t="s">
        <v>406</v>
      </c>
      <c r="C47" s="18">
        <v>57673419</v>
      </c>
      <c r="D47" s="18">
        <v>57673419</v>
      </c>
      <c r="E47" s="7">
        <v>14171179.47</v>
      </c>
      <c r="F47" s="7">
        <v>24.571422530022</v>
      </c>
    </row>
    <row r="48" spans="1:6" ht="12.75">
      <c r="A48" s="23" t="s">
        <v>407</v>
      </c>
      <c r="B48" s="14" t="s">
        <v>408</v>
      </c>
      <c r="C48" s="19">
        <v>52597140</v>
      </c>
      <c r="D48" s="19">
        <v>52597140</v>
      </c>
      <c r="E48" s="5">
        <v>11888437.7</v>
      </c>
      <c r="F48" s="5">
        <v>22.6028215602597</v>
      </c>
    </row>
    <row r="49" spans="1:6" ht="12.75">
      <c r="A49" s="23" t="s">
        <v>498</v>
      </c>
      <c r="B49" s="14" t="s">
        <v>354</v>
      </c>
      <c r="C49" s="19">
        <v>5076279</v>
      </c>
      <c r="D49" s="19">
        <v>5076279</v>
      </c>
      <c r="E49" s="5">
        <v>2282741.77</v>
      </c>
      <c r="F49" s="5">
        <v>44.9688003752355</v>
      </c>
    </row>
    <row r="50" spans="1:6" ht="25.5">
      <c r="A50" s="22" t="s">
        <v>499</v>
      </c>
      <c r="B50" s="13" t="s">
        <v>500</v>
      </c>
      <c r="C50" s="18">
        <v>305396000</v>
      </c>
      <c r="D50" s="18">
        <v>305396000</v>
      </c>
      <c r="E50" s="7">
        <v>69755246.61</v>
      </c>
      <c r="F50" s="7">
        <v>22.840916911158</v>
      </c>
    </row>
    <row r="51" spans="1:6" ht="12.75">
      <c r="A51" s="23" t="s">
        <v>501</v>
      </c>
      <c r="B51" s="14" t="s">
        <v>502</v>
      </c>
      <c r="C51" s="19">
        <v>305396000</v>
      </c>
      <c r="D51" s="19">
        <v>305396000</v>
      </c>
      <c r="E51" s="5">
        <v>69755246.61</v>
      </c>
      <c r="F51" s="5">
        <v>22.840916911158</v>
      </c>
    </row>
    <row r="52" spans="1:6" ht="12.75">
      <c r="A52" s="22" t="s">
        <v>201</v>
      </c>
      <c r="B52" s="13" t="s">
        <v>202</v>
      </c>
      <c r="C52" s="18">
        <v>4818850880</v>
      </c>
      <c r="D52" s="18">
        <v>4818850880</v>
      </c>
      <c r="E52" s="7">
        <v>2265549510.37</v>
      </c>
      <c r="F52" s="7">
        <v>47.0143103986235</v>
      </c>
    </row>
    <row r="53" spans="1:6" ht="12.75">
      <c r="A53" s="23" t="s">
        <v>203</v>
      </c>
      <c r="B53" s="14" t="s">
        <v>204</v>
      </c>
      <c r="C53" s="19">
        <v>4402298000</v>
      </c>
      <c r="D53" s="19">
        <v>4402298000</v>
      </c>
      <c r="E53" s="5">
        <v>2038186881.96</v>
      </c>
      <c r="F53" s="5">
        <v>46.2982488227739</v>
      </c>
    </row>
    <row r="54" spans="1:6" ht="12.75">
      <c r="A54" s="23" t="s">
        <v>381</v>
      </c>
      <c r="B54" s="14" t="s">
        <v>382</v>
      </c>
      <c r="C54" s="19">
        <v>179784580</v>
      </c>
      <c r="D54" s="19">
        <v>179784580</v>
      </c>
      <c r="E54" s="5">
        <v>67995338.71</v>
      </c>
      <c r="F54" s="5">
        <v>37.8204508473419</v>
      </c>
    </row>
    <row r="55" spans="1:6" ht="12.75">
      <c r="A55" s="24" t="s">
        <v>337</v>
      </c>
      <c r="B55" s="15" t="s">
        <v>205</v>
      </c>
      <c r="C55" s="19">
        <v>13279580</v>
      </c>
      <c r="D55" s="19">
        <v>13279580</v>
      </c>
      <c r="E55" s="5">
        <v>4897248.63</v>
      </c>
      <c r="F55" s="5">
        <v>36.8780385373634</v>
      </c>
    </row>
    <row r="56" spans="1:6" ht="12.75">
      <c r="A56" s="24" t="s">
        <v>338</v>
      </c>
      <c r="B56" s="15" t="s">
        <v>206</v>
      </c>
      <c r="C56" s="19">
        <v>166505000</v>
      </c>
      <c r="D56" s="19">
        <v>166505000</v>
      </c>
      <c r="E56" s="5">
        <v>63098090.08</v>
      </c>
      <c r="F56" s="5">
        <v>37.8956127924086</v>
      </c>
    </row>
    <row r="57" spans="1:6" ht="12.75">
      <c r="A57" s="23" t="s">
        <v>336</v>
      </c>
      <c r="B57" s="14" t="s">
        <v>306</v>
      </c>
      <c r="C57" s="19">
        <v>217836300</v>
      </c>
      <c r="D57" s="19">
        <v>217836300</v>
      </c>
      <c r="E57" s="5">
        <v>151818606.4</v>
      </c>
      <c r="F57" s="5">
        <v>69.6938969308605</v>
      </c>
    </row>
    <row r="58" spans="1:6" ht="25.5">
      <c r="A58" s="23" t="s">
        <v>533</v>
      </c>
      <c r="B58" s="14" t="s">
        <v>534</v>
      </c>
      <c r="C58" s="19">
        <v>18932000</v>
      </c>
      <c r="D58" s="19">
        <v>18932000</v>
      </c>
      <c r="E58" s="5">
        <v>7548683.3</v>
      </c>
      <c r="F58" s="5">
        <v>39.8726140925417</v>
      </c>
    </row>
    <row r="59" spans="1:6" ht="12.75">
      <c r="A59" s="22" t="s">
        <v>409</v>
      </c>
      <c r="B59" s="13" t="s">
        <v>410</v>
      </c>
      <c r="C59" s="18">
        <v>984370602</v>
      </c>
      <c r="D59" s="18">
        <v>984370602</v>
      </c>
      <c r="E59" s="7">
        <v>423392220.73</v>
      </c>
      <c r="F59" s="7">
        <v>43.0114653840506</v>
      </c>
    </row>
    <row r="60" spans="1:6" ht="12.75">
      <c r="A60" s="23" t="s">
        <v>411</v>
      </c>
      <c r="B60" s="14" t="s">
        <v>412</v>
      </c>
      <c r="C60" s="19">
        <v>946049602</v>
      </c>
      <c r="D60" s="19">
        <v>946049602</v>
      </c>
      <c r="E60" s="5">
        <v>419898335.58</v>
      </c>
      <c r="F60" s="5">
        <v>44.3843890100807</v>
      </c>
    </row>
    <row r="61" spans="1:6" ht="25.5">
      <c r="A61" s="23" t="s">
        <v>535</v>
      </c>
      <c r="B61" s="14" t="s">
        <v>536</v>
      </c>
      <c r="C61" s="19">
        <v>38321000</v>
      </c>
      <c r="D61" s="19">
        <v>38321000</v>
      </c>
      <c r="E61" s="5">
        <v>3493885.15</v>
      </c>
      <c r="F61" s="5">
        <v>9.11741642963388</v>
      </c>
    </row>
    <row r="62" spans="1:6" ht="25.5">
      <c r="A62" s="22" t="s">
        <v>207</v>
      </c>
      <c r="B62" s="13" t="s">
        <v>413</v>
      </c>
      <c r="C62" s="18">
        <v>613286024</v>
      </c>
      <c r="D62" s="18">
        <v>613286024</v>
      </c>
      <c r="E62" s="7">
        <v>268995615.99</v>
      </c>
      <c r="F62" s="7">
        <v>43.8613641047199</v>
      </c>
    </row>
    <row r="63" spans="1:6" ht="12.75">
      <c r="A63" s="23" t="s">
        <v>208</v>
      </c>
      <c r="B63" s="14" t="s">
        <v>414</v>
      </c>
      <c r="C63" s="19">
        <v>613286024</v>
      </c>
      <c r="D63" s="19">
        <v>613286024</v>
      </c>
      <c r="E63" s="5">
        <v>268995615.99</v>
      </c>
      <c r="F63" s="5">
        <v>43.8613641047199</v>
      </c>
    </row>
    <row r="64" spans="1:6" ht="12.75">
      <c r="A64" s="22" t="s">
        <v>415</v>
      </c>
      <c r="B64" s="13" t="s">
        <v>416</v>
      </c>
      <c r="C64" s="18">
        <v>1567199469</v>
      </c>
      <c r="D64" s="18">
        <v>1567199469</v>
      </c>
      <c r="E64" s="7">
        <v>607289873.09</v>
      </c>
      <c r="F64" s="7">
        <v>38.7500050314272</v>
      </c>
    </row>
    <row r="65" spans="1:6" ht="12.75">
      <c r="A65" s="23" t="s">
        <v>417</v>
      </c>
      <c r="B65" s="14" t="s">
        <v>418</v>
      </c>
      <c r="C65" s="19">
        <v>1037822469</v>
      </c>
      <c r="D65" s="19">
        <v>1036322469</v>
      </c>
      <c r="E65" s="5">
        <v>267015784.8</v>
      </c>
      <c r="F65" s="5">
        <v>25.7657044778405</v>
      </c>
    </row>
    <row r="66" spans="1:6" ht="12.75">
      <c r="A66" s="23" t="s">
        <v>419</v>
      </c>
      <c r="B66" s="14" t="s">
        <v>209</v>
      </c>
      <c r="C66" s="19">
        <v>93175000</v>
      </c>
      <c r="D66" s="19">
        <v>93175000</v>
      </c>
      <c r="E66" s="5">
        <v>22668023.63</v>
      </c>
      <c r="F66" s="5">
        <v>24.3284396350953</v>
      </c>
    </row>
    <row r="67" spans="1:6" ht="12.75">
      <c r="A67" s="23" t="s">
        <v>420</v>
      </c>
      <c r="B67" s="14" t="s">
        <v>383</v>
      </c>
      <c r="C67" s="19">
        <v>404000000</v>
      </c>
      <c r="D67" s="19">
        <v>405500000</v>
      </c>
      <c r="E67" s="5">
        <v>302397603.66</v>
      </c>
      <c r="F67" s="5">
        <v>74.5740083008631</v>
      </c>
    </row>
    <row r="68" spans="1:6" ht="12.75">
      <c r="A68" s="24" t="s">
        <v>339</v>
      </c>
      <c r="B68" s="15" t="s">
        <v>340</v>
      </c>
      <c r="C68" s="19">
        <v>3000000</v>
      </c>
      <c r="D68" s="19">
        <v>439588</v>
      </c>
      <c r="E68" s="5">
        <v>439486.18</v>
      </c>
      <c r="F68" s="5">
        <v>99.9768374022949</v>
      </c>
    </row>
    <row r="69" spans="1:6" ht="12.75">
      <c r="A69" s="24" t="s">
        <v>341</v>
      </c>
      <c r="B69" s="15" t="s">
        <v>342</v>
      </c>
      <c r="C69" s="19">
        <v>4000000</v>
      </c>
      <c r="D69" s="19">
        <v>4000000</v>
      </c>
      <c r="E69" s="5">
        <v>2519967.34</v>
      </c>
      <c r="F69" s="5">
        <v>62.9991835</v>
      </c>
    </row>
    <row r="70" spans="1:6" ht="12.75">
      <c r="A70" s="24" t="s">
        <v>503</v>
      </c>
      <c r="B70" s="15" t="s">
        <v>504</v>
      </c>
      <c r="C70" s="19">
        <v>12000000</v>
      </c>
      <c r="D70" s="19">
        <v>16060412</v>
      </c>
      <c r="E70" s="5">
        <v>5470334.76</v>
      </c>
      <c r="F70" s="5">
        <v>34.060986480297</v>
      </c>
    </row>
    <row r="71" spans="1:6" ht="25.5">
      <c r="A71" s="24" t="s">
        <v>505</v>
      </c>
      <c r="B71" s="15" t="s">
        <v>506</v>
      </c>
      <c r="C71" s="19">
        <v>385000000</v>
      </c>
      <c r="D71" s="19">
        <v>385000000</v>
      </c>
      <c r="E71" s="5">
        <v>293967815.38</v>
      </c>
      <c r="F71" s="5">
        <v>76.3552767220779</v>
      </c>
    </row>
    <row r="72" spans="1:6" ht="12.75">
      <c r="A72" s="23" t="s">
        <v>421</v>
      </c>
      <c r="B72" s="14" t="s">
        <v>288</v>
      </c>
      <c r="C72" s="19">
        <v>16010000</v>
      </c>
      <c r="D72" s="19">
        <v>16010000</v>
      </c>
      <c r="E72" s="5">
        <v>7727192.81</v>
      </c>
      <c r="F72" s="5">
        <v>48.2647895690194</v>
      </c>
    </row>
    <row r="73" spans="1:6" ht="12.75">
      <c r="A73" s="23" t="s">
        <v>422</v>
      </c>
      <c r="B73" s="14" t="s">
        <v>289</v>
      </c>
      <c r="C73" s="19">
        <v>10192000</v>
      </c>
      <c r="D73" s="19">
        <v>10192000</v>
      </c>
      <c r="E73" s="5">
        <v>4174478.9</v>
      </c>
      <c r="F73" s="5">
        <v>40.9583879513344</v>
      </c>
    </row>
    <row r="74" spans="1:6" ht="12.75">
      <c r="A74" s="23" t="s">
        <v>423</v>
      </c>
      <c r="B74" s="14" t="s">
        <v>290</v>
      </c>
      <c r="C74" s="19">
        <v>6000000</v>
      </c>
      <c r="D74" s="19">
        <v>6000000</v>
      </c>
      <c r="E74" s="5">
        <v>3306789.29</v>
      </c>
      <c r="F74" s="5">
        <v>55.1131548333333</v>
      </c>
    </row>
    <row r="75" spans="1:6" ht="12.75">
      <c r="A75" s="22" t="s">
        <v>424</v>
      </c>
      <c r="B75" s="13" t="s">
        <v>425</v>
      </c>
      <c r="C75" s="18">
        <v>1250412031</v>
      </c>
      <c r="D75" s="18">
        <v>1250412031</v>
      </c>
      <c r="E75" s="7">
        <v>218310642.16</v>
      </c>
      <c r="F75" s="7">
        <v>17.4590964216338</v>
      </c>
    </row>
    <row r="76" spans="1:6" ht="12.75">
      <c r="A76" s="23" t="s">
        <v>426</v>
      </c>
      <c r="B76" s="14" t="s">
        <v>427</v>
      </c>
      <c r="C76" s="19">
        <v>1095832600</v>
      </c>
      <c r="D76" s="19">
        <v>1095832600</v>
      </c>
      <c r="E76" s="5">
        <v>179466864.23</v>
      </c>
      <c r="F76" s="5">
        <v>16.3772153000376</v>
      </c>
    </row>
    <row r="77" spans="1:6" ht="25.5">
      <c r="A77" s="23" t="s">
        <v>428</v>
      </c>
      <c r="B77" s="14" t="s">
        <v>580</v>
      </c>
      <c r="C77" s="19">
        <v>154579431</v>
      </c>
      <c r="D77" s="19">
        <v>154579431</v>
      </c>
      <c r="E77" s="5">
        <v>38843777.93</v>
      </c>
      <c r="F77" s="5">
        <v>25.1286847666039</v>
      </c>
    </row>
    <row r="78" spans="1:6" ht="25.5">
      <c r="A78" s="22" t="s">
        <v>537</v>
      </c>
      <c r="B78" s="13" t="s">
        <v>538</v>
      </c>
      <c r="C78" s="18">
        <v>5500000</v>
      </c>
      <c r="D78" s="18">
        <v>5500000</v>
      </c>
      <c r="E78" s="7">
        <v>2094446.59</v>
      </c>
      <c r="F78" s="7">
        <v>38.0808470909091</v>
      </c>
    </row>
    <row r="79" spans="1:6" ht="12.75">
      <c r="A79" s="23" t="s">
        <v>539</v>
      </c>
      <c r="B79" s="14" t="s">
        <v>492</v>
      </c>
      <c r="C79" s="19">
        <v>5500000</v>
      </c>
      <c r="D79" s="19">
        <v>5500000</v>
      </c>
      <c r="E79" s="5">
        <v>2094446.59</v>
      </c>
      <c r="F79" s="5">
        <v>38.0808470909091</v>
      </c>
    </row>
    <row r="80" spans="1:6" ht="12.75">
      <c r="A80" s="22" t="s">
        <v>213</v>
      </c>
      <c r="B80" s="13" t="s">
        <v>214</v>
      </c>
      <c r="C80" s="18">
        <v>867953039</v>
      </c>
      <c r="D80" s="18">
        <v>867953039</v>
      </c>
      <c r="E80" s="7">
        <v>403285923.08</v>
      </c>
      <c r="F80" s="7">
        <v>46.4640256971322</v>
      </c>
    </row>
    <row r="81" spans="1:6" ht="12.75">
      <c r="A81" s="23" t="s">
        <v>215</v>
      </c>
      <c r="B81" s="14" t="s">
        <v>216</v>
      </c>
      <c r="C81" s="19">
        <v>518330528</v>
      </c>
      <c r="D81" s="19">
        <v>518330528</v>
      </c>
      <c r="E81" s="5">
        <v>207409528.23</v>
      </c>
      <c r="F81" s="5">
        <v>40.0149165495419</v>
      </c>
    </row>
    <row r="82" spans="1:6" ht="12.75">
      <c r="A82" s="23" t="s">
        <v>217</v>
      </c>
      <c r="B82" s="14" t="s">
        <v>346</v>
      </c>
      <c r="C82" s="19">
        <v>73641917</v>
      </c>
      <c r="D82" s="19">
        <v>73641917</v>
      </c>
      <c r="E82" s="5">
        <v>35816681.07</v>
      </c>
      <c r="F82" s="5">
        <v>48.6362693002682</v>
      </c>
    </row>
    <row r="83" spans="1:6" ht="12.75">
      <c r="A83" s="23" t="s">
        <v>218</v>
      </c>
      <c r="B83" s="14" t="s">
        <v>347</v>
      </c>
      <c r="C83" s="19">
        <v>76999968</v>
      </c>
      <c r="D83" s="19">
        <v>76999968</v>
      </c>
      <c r="E83" s="5">
        <v>47330368.48</v>
      </c>
      <c r="F83" s="5">
        <v>61.4680365581451</v>
      </c>
    </row>
    <row r="84" spans="1:6" ht="12.75">
      <c r="A84" s="23" t="s">
        <v>384</v>
      </c>
      <c r="B84" s="14" t="s">
        <v>385</v>
      </c>
      <c r="C84" s="19">
        <v>198980626</v>
      </c>
      <c r="D84" s="19">
        <v>198980626</v>
      </c>
      <c r="E84" s="5">
        <v>112729345.3</v>
      </c>
      <c r="F84" s="5">
        <v>56.6534278065846</v>
      </c>
    </row>
    <row r="85" spans="1:6" ht="12.75">
      <c r="A85" s="24" t="s">
        <v>343</v>
      </c>
      <c r="B85" s="15" t="s">
        <v>344</v>
      </c>
      <c r="C85" s="19">
        <v>11785295</v>
      </c>
      <c r="D85" s="19">
        <v>11785295</v>
      </c>
      <c r="E85" s="5">
        <v>6181405.7</v>
      </c>
      <c r="F85" s="5">
        <v>52.4501567419399</v>
      </c>
    </row>
    <row r="86" spans="1:6" ht="12.75">
      <c r="A86" s="24" t="s">
        <v>348</v>
      </c>
      <c r="B86" s="15" t="s">
        <v>349</v>
      </c>
      <c r="C86" s="19">
        <v>61813884</v>
      </c>
      <c r="D86" s="19">
        <v>61813884</v>
      </c>
      <c r="E86" s="5">
        <v>25230936.96</v>
      </c>
      <c r="F86" s="5">
        <v>40.8175887475377</v>
      </c>
    </row>
    <row r="87" spans="1:6" ht="12.75">
      <c r="A87" s="24" t="s">
        <v>350</v>
      </c>
      <c r="B87" s="15" t="s">
        <v>351</v>
      </c>
      <c r="C87" s="19">
        <v>2610271</v>
      </c>
      <c r="D87" s="19">
        <v>2610271</v>
      </c>
      <c r="E87" s="5">
        <v>1598746.94</v>
      </c>
      <c r="F87" s="5">
        <v>61.2483125315341</v>
      </c>
    </row>
    <row r="88" spans="1:6" ht="12.75">
      <c r="A88" s="24" t="s">
        <v>352</v>
      </c>
      <c r="B88" s="15" t="s">
        <v>353</v>
      </c>
      <c r="C88" s="19">
        <v>86295596</v>
      </c>
      <c r="D88" s="19">
        <v>86295596</v>
      </c>
      <c r="E88" s="5">
        <v>47586098.49</v>
      </c>
      <c r="F88" s="5">
        <v>55.1431367250769</v>
      </c>
    </row>
    <row r="89" spans="1:6" ht="12.75">
      <c r="A89" s="24" t="s">
        <v>355</v>
      </c>
      <c r="B89" s="15" t="s">
        <v>356</v>
      </c>
      <c r="C89" s="19">
        <v>34441320</v>
      </c>
      <c r="D89" s="19">
        <v>34441320</v>
      </c>
      <c r="E89" s="5">
        <v>31300357.64</v>
      </c>
      <c r="F89" s="5">
        <v>90.8802497697533</v>
      </c>
    </row>
    <row r="90" spans="1:6" ht="12.75">
      <c r="A90" s="24" t="s">
        <v>357</v>
      </c>
      <c r="B90" s="15" t="s">
        <v>358</v>
      </c>
      <c r="C90" s="19">
        <v>2034260</v>
      </c>
      <c r="D90" s="19">
        <v>2034260</v>
      </c>
      <c r="E90" s="5">
        <v>831799.57</v>
      </c>
      <c r="F90" s="5">
        <v>40.8895406683511</v>
      </c>
    </row>
    <row r="91" spans="1:6" ht="12.75">
      <c r="A91" s="22" t="s">
        <v>219</v>
      </c>
      <c r="B91" s="13" t="s">
        <v>429</v>
      </c>
      <c r="C91" s="18">
        <v>6387173416</v>
      </c>
      <c r="D91" s="18">
        <v>6387173416</v>
      </c>
      <c r="E91" s="7">
        <v>3934264906.02</v>
      </c>
      <c r="F91" s="7">
        <v>61.5963376877256</v>
      </c>
    </row>
    <row r="92" spans="1:6" ht="12.75">
      <c r="A92" s="23" t="s">
        <v>220</v>
      </c>
      <c r="B92" s="14" t="s">
        <v>430</v>
      </c>
      <c r="C92" s="19">
        <v>6042737700</v>
      </c>
      <c r="D92" s="19">
        <v>6042737700</v>
      </c>
      <c r="E92" s="5">
        <v>3796357668.63</v>
      </c>
      <c r="F92" s="5">
        <v>62.8251275680889</v>
      </c>
    </row>
    <row r="93" spans="1:6" ht="12.75">
      <c r="A93" s="23" t="s">
        <v>221</v>
      </c>
      <c r="B93" s="14" t="s">
        <v>222</v>
      </c>
      <c r="C93" s="19">
        <v>5088967</v>
      </c>
      <c r="D93" s="19">
        <v>5088967</v>
      </c>
      <c r="E93" s="5">
        <v>2387090.38</v>
      </c>
      <c r="F93" s="5">
        <v>46.9071695689911</v>
      </c>
    </row>
    <row r="94" spans="1:6" ht="25.5">
      <c r="A94" s="23" t="s">
        <v>359</v>
      </c>
      <c r="B94" s="14" t="s">
        <v>581</v>
      </c>
      <c r="C94" s="19">
        <v>144451500</v>
      </c>
      <c r="D94" s="19">
        <v>144451500</v>
      </c>
      <c r="E94" s="5">
        <v>66397229.94</v>
      </c>
      <c r="F94" s="5">
        <v>45.9650678186104</v>
      </c>
    </row>
    <row r="95" spans="1:6" ht="12.75">
      <c r="A95" s="23" t="s">
        <v>360</v>
      </c>
      <c r="B95" s="14" t="s">
        <v>361</v>
      </c>
      <c r="C95" s="19">
        <v>35093880</v>
      </c>
      <c r="D95" s="19">
        <v>35093880</v>
      </c>
      <c r="E95" s="5">
        <v>14764866.2</v>
      </c>
      <c r="F95" s="5">
        <v>42.0724815836835</v>
      </c>
    </row>
    <row r="96" spans="1:6" ht="12.75">
      <c r="A96" s="23" t="s">
        <v>431</v>
      </c>
      <c r="B96" s="14" t="s">
        <v>432</v>
      </c>
      <c r="C96" s="19">
        <v>24634500</v>
      </c>
      <c r="D96" s="19">
        <v>24634500</v>
      </c>
      <c r="E96" s="5">
        <v>6977225.91</v>
      </c>
      <c r="F96" s="5">
        <v>28.3229856907995</v>
      </c>
    </row>
    <row r="97" spans="1:6" ht="12.75">
      <c r="A97" s="23" t="s">
        <v>433</v>
      </c>
      <c r="B97" s="14" t="s">
        <v>434</v>
      </c>
      <c r="C97" s="19">
        <v>60454369</v>
      </c>
      <c r="D97" s="19">
        <v>60454369</v>
      </c>
      <c r="E97" s="5">
        <v>27361648.13</v>
      </c>
      <c r="F97" s="5">
        <v>45.2600011919734</v>
      </c>
    </row>
    <row r="98" spans="1:6" ht="12.75">
      <c r="A98" s="23" t="s">
        <v>507</v>
      </c>
      <c r="B98" s="14" t="s">
        <v>540</v>
      </c>
      <c r="C98" s="19">
        <v>74712500</v>
      </c>
      <c r="D98" s="19">
        <v>74712500</v>
      </c>
      <c r="E98" s="5">
        <v>20019176.83</v>
      </c>
      <c r="F98" s="5">
        <v>26.7949497473649</v>
      </c>
    </row>
    <row r="99" spans="1:6" ht="25.5">
      <c r="A99" s="22" t="s">
        <v>435</v>
      </c>
      <c r="B99" s="13" t="s">
        <v>436</v>
      </c>
      <c r="C99" s="18">
        <v>805285678</v>
      </c>
      <c r="D99" s="18">
        <v>805285678</v>
      </c>
      <c r="E99" s="7">
        <v>131800109.49</v>
      </c>
      <c r="F99" s="7">
        <v>16.3668761398238</v>
      </c>
    </row>
    <row r="100" spans="1:6" ht="25.5">
      <c r="A100" s="23" t="s">
        <v>437</v>
      </c>
      <c r="B100" s="14" t="s">
        <v>438</v>
      </c>
      <c r="C100" s="19">
        <v>748218333</v>
      </c>
      <c r="D100" s="19">
        <v>748218333</v>
      </c>
      <c r="E100" s="5">
        <v>111645516.66</v>
      </c>
      <c r="F100" s="5">
        <v>14.9215157843506</v>
      </c>
    </row>
    <row r="101" spans="1:6" ht="12.75">
      <c r="A101" s="23" t="s">
        <v>439</v>
      </c>
      <c r="B101" s="14" t="s">
        <v>362</v>
      </c>
      <c r="C101" s="19">
        <v>18824080</v>
      </c>
      <c r="D101" s="19">
        <v>18824080</v>
      </c>
      <c r="E101" s="5">
        <v>4747185.6</v>
      </c>
      <c r="F101" s="5">
        <v>25.2186858534388</v>
      </c>
    </row>
    <row r="102" spans="1:6" ht="25.5">
      <c r="A102" s="23" t="s">
        <v>440</v>
      </c>
      <c r="B102" s="14" t="s">
        <v>582</v>
      </c>
      <c r="C102" s="19">
        <v>38243265</v>
      </c>
      <c r="D102" s="19">
        <v>38243265</v>
      </c>
      <c r="E102" s="5">
        <v>15407407.23</v>
      </c>
      <c r="F102" s="5">
        <v>40.2878970454013</v>
      </c>
    </row>
    <row r="103" spans="1:6" ht="25.5">
      <c r="A103" s="22" t="s">
        <v>223</v>
      </c>
      <c r="B103" s="13" t="s">
        <v>441</v>
      </c>
      <c r="C103" s="18">
        <v>5927981649</v>
      </c>
      <c r="D103" s="18">
        <v>5927981649</v>
      </c>
      <c r="E103" s="7">
        <v>2657209252.05</v>
      </c>
      <c r="F103" s="7">
        <v>44.8248562391931</v>
      </c>
    </row>
    <row r="104" spans="1:6" ht="12.75">
      <c r="A104" s="23" t="s">
        <v>224</v>
      </c>
      <c r="B104" s="14" t="s">
        <v>442</v>
      </c>
      <c r="C104" s="19">
        <v>5556494749</v>
      </c>
      <c r="D104" s="19">
        <v>5556494749</v>
      </c>
      <c r="E104" s="5">
        <v>2433973172.36</v>
      </c>
      <c r="F104" s="5">
        <v>43.8041118062433</v>
      </c>
    </row>
    <row r="105" spans="1:6" ht="12.75">
      <c r="A105" s="23" t="s">
        <v>225</v>
      </c>
      <c r="B105" s="14" t="s">
        <v>226</v>
      </c>
      <c r="C105" s="19">
        <v>314096500</v>
      </c>
      <c r="D105" s="19">
        <v>314096500</v>
      </c>
      <c r="E105" s="5">
        <v>207839586.01</v>
      </c>
      <c r="F105" s="5">
        <v>66.1706150848545</v>
      </c>
    </row>
    <row r="106" spans="1:6" ht="12.75">
      <c r="A106" s="23" t="s">
        <v>227</v>
      </c>
      <c r="B106" s="14" t="s">
        <v>319</v>
      </c>
      <c r="C106" s="19">
        <v>26987000</v>
      </c>
      <c r="D106" s="19">
        <v>26987000</v>
      </c>
      <c r="E106" s="5">
        <v>4918888.2</v>
      </c>
      <c r="F106" s="5">
        <v>18.2268803497981</v>
      </c>
    </row>
    <row r="107" spans="1:6" ht="12.75">
      <c r="A107" s="23" t="s">
        <v>386</v>
      </c>
      <c r="B107" s="14" t="s">
        <v>387</v>
      </c>
      <c r="C107" s="19">
        <v>12625000</v>
      </c>
      <c r="D107" s="19">
        <v>12625000</v>
      </c>
      <c r="E107" s="5">
        <v>3526610.25</v>
      </c>
      <c r="F107" s="5">
        <v>27.9335465346535</v>
      </c>
    </row>
    <row r="108" spans="1:6" ht="12.75">
      <c r="A108" s="24" t="s">
        <v>364</v>
      </c>
      <c r="B108" s="15" t="s">
        <v>365</v>
      </c>
      <c r="C108" s="19">
        <v>6459000</v>
      </c>
      <c r="D108" s="19">
        <v>6459000</v>
      </c>
      <c r="E108" s="5">
        <v>2154140.59</v>
      </c>
      <c r="F108" s="5">
        <v>33.3509922588636</v>
      </c>
    </row>
    <row r="109" spans="1:6" ht="25.5">
      <c r="A109" s="24" t="s">
        <v>508</v>
      </c>
      <c r="B109" s="15" t="s">
        <v>583</v>
      </c>
      <c r="C109" s="19">
        <v>6166000</v>
      </c>
      <c r="D109" s="19">
        <v>6166000</v>
      </c>
      <c r="E109" s="5">
        <v>1372469.66</v>
      </c>
      <c r="F109" s="5">
        <v>22.2586710995783</v>
      </c>
    </row>
    <row r="110" spans="1:6" ht="12.75">
      <c r="A110" s="23" t="s">
        <v>363</v>
      </c>
      <c r="B110" s="14" t="s">
        <v>296</v>
      </c>
      <c r="C110" s="19">
        <v>17778400</v>
      </c>
      <c r="D110" s="19">
        <v>17778400</v>
      </c>
      <c r="E110" s="5">
        <v>6950995.23</v>
      </c>
      <c r="F110" s="5">
        <v>39.0979797394591</v>
      </c>
    </row>
    <row r="111" spans="1:6" ht="25.5">
      <c r="A111" s="22" t="s">
        <v>443</v>
      </c>
      <c r="B111" s="13" t="s">
        <v>444</v>
      </c>
      <c r="C111" s="18">
        <v>871100000</v>
      </c>
      <c r="D111" s="18">
        <v>871100000</v>
      </c>
      <c r="E111" s="7">
        <v>429892481.25</v>
      </c>
      <c r="F111" s="7">
        <v>49.3505316553783</v>
      </c>
    </row>
    <row r="112" spans="1:6" ht="12.75">
      <c r="A112" s="23" t="s">
        <v>445</v>
      </c>
      <c r="B112" s="14" t="s">
        <v>446</v>
      </c>
      <c r="C112" s="19">
        <v>163975000</v>
      </c>
      <c r="D112" s="19">
        <v>163975000</v>
      </c>
      <c r="E112" s="5">
        <v>47255151.46</v>
      </c>
      <c r="F112" s="5">
        <v>28.8185098094222</v>
      </c>
    </row>
    <row r="113" spans="1:6" ht="12.75">
      <c r="A113" s="23" t="s">
        <v>519</v>
      </c>
      <c r="B113" s="14" t="s">
        <v>520</v>
      </c>
      <c r="C113" s="19">
        <v>13830000</v>
      </c>
      <c r="D113" s="19">
        <v>13830000</v>
      </c>
      <c r="E113" s="5">
        <v>1748025.16</v>
      </c>
      <c r="F113" s="5">
        <v>12.6393720896602</v>
      </c>
    </row>
    <row r="114" spans="1:6" ht="25.5">
      <c r="A114" s="23" t="s">
        <v>521</v>
      </c>
      <c r="B114" s="14" t="s">
        <v>522</v>
      </c>
      <c r="C114" s="19">
        <v>7200000</v>
      </c>
      <c r="D114" s="19">
        <v>7200000</v>
      </c>
      <c r="E114" s="5">
        <v>11742004.94</v>
      </c>
      <c r="F114" s="5">
        <v>163.083401944444</v>
      </c>
    </row>
    <row r="115" spans="1:6" ht="25.5">
      <c r="A115" s="23" t="s">
        <v>447</v>
      </c>
      <c r="B115" s="14" t="s">
        <v>229</v>
      </c>
      <c r="C115" s="19">
        <v>495945000</v>
      </c>
      <c r="D115" s="19">
        <v>495945000</v>
      </c>
      <c r="E115" s="5">
        <v>290587383.17</v>
      </c>
      <c r="F115" s="5">
        <v>58.5926631320005</v>
      </c>
    </row>
    <row r="116" spans="1:6" ht="12.75">
      <c r="A116" s="23" t="s">
        <v>448</v>
      </c>
      <c r="B116" s="14" t="s">
        <v>297</v>
      </c>
      <c r="C116" s="19">
        <v>190150000</v>
      </c>
      <c r="D116" s="19">
        <v>190150000</v>
      </c>
      <c r="E116" s="5">
        <v>78559916.52</v>
      </c>
      <c r="F116" s="5">
        <v>41.3147076097817</v>
      </c>
    </row>
    <row r="117" spans="1:6" ht="25.5">
      <c r="A117" s="22" t="s">
        <v>449</v>
      </c>
      <c r="B117" s="13" t="s">
        <v>450</v>
      </c>
      <c r="C117" s="18">
        <v>974004172</v>
      </c>
      <c r="D117" s="18">
        <v>974004172</v>
      </c>
      <c r="E117" s="7">
        <v>292138632.36</v>
      </c>
      <c r="F117" s="7">
        <v>29.9935709474559</v>
      </c>
    </row>
    <row r="118" spans="1:6" ht="12.75">
      <c r="A118" s="23" t="s">
        <v>451</v>
      </c>
      <c r="B118" s="14" t="s">
        <v>452</v>
      </c>
      <c r="C118" s="19">
        <v>342176544</v>
      </c>
      <c r="D118" s="19">
        <v>342176544</v>
      </c>
      <c r="E118" s="5">
        <v>90043294.25</v>
      </c>
      <c r="F118" s="5">
        <v>26.3148646010055</v>
      </c>
    </row>
    <row r="119" spans="1:6" ht="12.75">
      <c r="A119" s="23" t="s">
        <v>453</v>
      </c>
      <c r="B119" s="14" t="s">
        <v>228</v>
      </c>
      <c r="C119" s="19">
        <v>36546700</v>
      </c>
      <c r="D119" s="19">
        <v>36546700</v>
      </c>
      <c r="E119" s="5">
        <v>8638820.52</v>
      </c>
      <c r="F119" s="5">
        <v>23.6377580465541</v>
      </c>
    </row>
    <row r="120" spans="1:6" ht="12.75">
      <c r="A120" s="23" t="s">
        <v>454</v>
      </c>
      <c r="B120" s="14" t="s">
        <v>345</v>
      </c>
      <c r="C120" s="19">
        <v>474691910</v>
      </c>
      <c r="D120" s="19">
        <v>474691910</v>
      </c>
      <c r="E120" s="5">
        <v>138113739.35</v>
      </c>
      <c r="F120" s="5">
        <v>29.0954483193109</v>
      </c>
    </row>
    <row r="121" spans="1:6" ht="12.75">
      <c r="A121" s="23" t="s">
        <v>509</v>
      </c>
      <c r="B121" s="14" t="s">
        <v>287</v>
      </c>
      <c r="C121" s="19">
        <v>108093300</v>
      </c>
      <c r="D121" s="19">
        <v>108093300</v>
      </c>
      <c r="E121" s="5">
        <v>50259946.78</v>
      </c>
      <c r="F121" s="5">
        <v>46.4968196733748</v>
      </c>
    </row>
    <row r="122" spans="1:6" ht="12.75">
      <c r="A122" s="23" t="s">
        <v>523</v>
      </c>
      <c r="B122" s="14" t="s">
        <v>524</v>
      </c>
      <c r="C122" s="19">
        <v>12495718</v>
      </c>
      <c r="D122" s="19">
        <v>12495718</v>
      </c>
      <c r="E122" s="5">
        <v>5082831.46</v>
      </c>
      <c r="F122" s="5">
        <v>40.6765858512492</v>
      </c>
    </row>
    <row r="123" spans="1:6" ht="25.5">
      <c r="A123" s="22" t="s">
        <v>230</v>
      </c>
      <c r="B123" s="13" t="s">
        <v>455</v>
      </c>
      <c r="C123" s="18">
        <v>13091500470</v>
      </c>
      <c r="D123" s="18">
        <v>13091500470</v>
      </c>
      <c r="E123" s="7">
        <f>6381709596.63-4393.36</f>
        <v>6381705203.27</v>
      </c>
      <c r="F123" s="7">
        <f>E123/D123%</f>
        <v>48.74693483679797</v>
      </c>
    </row>
    <row r="124" spans="1:6" ht="12.75">
      <c r="A124" s="23" t="s">
        <v>231</v>
      </c>
      <c r="B124" s="14" t="s">
        <v>456</v>
      </c>
      <c r="C124" s="19">
        <v>8641908793</v>
      </c>
      <c r="D124" s="19">
        <v>8641908793</v>
      </c>
      <c r="E124" s="5">
        <v>4348497003.82</v>
      </c>
      <c r="F124" s="5">
        <v>50.3187097663228</v>
      </c>
    </row>
    <row r="125" spans="1:6" ht="12.75">
      <c r="A125" s="23" t="s">
        <v>232</v>
      </c>
      <c r="B125" s="14" t="s">
        <v>320</v>
      </c>
      <c r="C125" s="19">
        <v>3550706325</v>
      </c>
      <c r="D125" s="19">
        <v>3550706325</v>
      </c>
      <c r="E125" s="5">
        <f>1665782590.06-4393.36</f>
        <v>1665778196.7</v>
      </c>
      <c r="F125" s="26">
        <f>E125/D125%</f>
        <v>46.91399525135326</v>
      </c>
    </row>
    <row r="126" spans="1:6" ht="12.75">
      <c r="A126" s="23" t="s">
        <v>233</v>
      </c>
      <c r="B126" s="14" t="s">
        <v>321</v>
      </c>
      <c r="C126" s="19">
        <v>458038787</v>
      </c>
      <c r="D126" s="19">
        <v>458038787</v>
      </c>
      <c r="E126" s="5">
        <v>193244187.69</v>
      </c>
      <c r="F126" s="5">
        <v>42.1894811475867</v>
      </c>
    </row>
    <row r="127" spans="1:6" ht="12.75">
      <c r="A127" s="23" t="s">
        <v>457</v>
      </c>
      <c r="B127" s="14" t="s">
        <v>291</v>
      </c>
      <c r="C127" s="19">
        <v>15489248</v>
      </c>
      <c r="D127" s="19">
        <v>15489248</v>
      </c>
      <c r="E127" s="5">
        <v>7457664.37</v>
      </c>
      <c r="F127" s="5">
        <v>48.1473624155285</v>
      </c>
    </row>
    <row r="128" spans="1:6" ht="25.5">
      <c r="A128" s="23" t="s">
        <v>388</v>
      </c>
      <c r="B128" s="14" t="s">
        <v>584</v>
      </c>
      <c r="C128" s="19">
        <v>425357317</v>
      </c>
      <c r="D128" s="19">
        <v>425357317</v>
      </c>
      <c r="E128" s="5">
        <v>166728150.69</v>
      </c>
      <c r="F128" s="5">
        <v>39.1971982205257</v>
      </c>
    </row>
    <row r="129" spans="1:6" ht="12.75">
      <c r="A129" s="24" t="s">
        <v>366</v>
      </c>
      <c r="B129" s="15" t="s">
        <v>367</v>
      </c>
      <c r="C129" s="19">
        <v>45228639</v>
      </c>
      <c r="D129" s="19">
        <v>45228639</v>
      </c>
      <c r="E129" s="5">
        <v>22175954.45</v>
      </c>
      <c r="F129" s="5">
        <v>49.0307799224292</v>
      </c>
    </row>
    <row r="130" spans="1:6" ht="12.75">
      <c r="A130" s="24" t="s">
        <v>368</v>
      </c>
      <c r="B130" s="15" t="s">
        <v>322</v>
      </c>
      <c r="C130" s="19">
        <v>85974086</v>
      </c>
      <c r="D130" s="19">
        <v>85974086</v>
      </c>
      <c r="E130" s="5">
        <v>37970633.24</v>
      </c>
      <c r="F130" s="5">
        <v>44.165207223023</v>
      </c>
    </row>
    <row r="131" spans="1:6" ht="12.75">
      <c r="A131" s="24" t="s">
        <v>369</v>
      </c>
      <c r="B131" s="15" t="s">
        <v>370</v>
      </c>
      <c r="C131" s="19">
        <v>21559065</v>
      </c>
      <c r="D131" s="19">
        <v>21559065</v>
      </c>
      <c r="E131" s="5">
        <v>12561294.81</v>
      </c>
      <c r="F131" s="5">
        <v>58.2645620763238</v>
      </c>
    </row>
    <row r="132" spans="1:6" ht="12.75">
      <c r="A132" s="24" t="s">
        <v>371</v>
      </c>
      <c r="B132" s="15" t="s">
        <v>323</v>
      </c>
      <c r="C132" s="19">
        <v>36369661</v>
      </c>
      <c r="D132" s="19">
        <v>36369661</v>
      </c>
      <c r="E132" s="5">
        <v>14668222.5</v>
      </c>
      <c r="F132" s="5">
        <v>40.3309299473537</v>
      </c>
    </row>
    <row r="133" spans="1:6" ht="12.75">
      <c r="A133" s="24" t="s">
        <v>372</v>
      </c>
      <c r="B133" s="15" t="s">
        <v>236</v>
      </c>
      <c r="C133" s="19">
        <v>31536174</v>
      </c>
      <c r="D133" s="19">
        <v>31536174</v>
      </c>
      <c r="E133" s="5">
        <v>17361229.17</v>
      </c>
      <c r="F133" s="5">
        <v>55.0517928078403</v>
      </c>
    </row>
    <row r="134" spans="1:6" ht="12.75">
      <c r="A134" s="24" t="s">
        <v>373</v>
      </c>
      <c r="B134" s="15" t="s">
        <v>234</v>
      </c>
      <c r="C134" s="19">
        <v>16989039</v>
      </c>
      <c r="D134" s="19">
        <v>16989039</v>
      </c>
      <c r="E134" s="5">
        <v>11240599.69</v>
      </c>
      <c r="F134" s="5">
        <v>66.1638347525131</v>
      </c>
    </row>
    <row r="135" spans="1:6" ht="25.5">
      <c r="A135" s="24" t="s">
        <v>374</v>
      </c>
      <c r="B135" s="15" t="s">
        <v>235</v>
      </c>
      <c r="C135" s="19">
        <v>37648760</v>
      </c>
      <c r="D135" s="19">
        <v>37648760</v>
      </c>
      <c r="E135" s="5">
        <v>12516578.05</v>
      </c>
      <c r="F135" s="5">
        <v>33.2456581571345</v>
      </c>
    </row>
    <row r="136" spans="1:6" ht="12.75">
      <c r="A136" s="24" t="s">
        <v>375</v>
      </c>
      <c r="B136" s="15" t="s">
        <v>376</v>
      </c>
      <c r="C136" s="19">
        <v>133369712</v>
      </c>
      <c r="D136" s="19">
        <v>133369712</v>
      </c>
      <c r="E136" s="5">
        <v>28403735.91</v>
      </c>
      <c r="F136" s="5">
        <v>21.2969912614042</v>
      </c>
    </row>
    <row r="137" spans="1:6" ht="12.75">
      <c r="A137" s="24" t="s">
        <v>510</v>
      </c>
      <c r="B137" s="15" t="s">
        <v>511</v>
      </c>
      <c r="C137" s="19">
        <v>1614494</v>
      </c>
      <c r="D137" s="19">
        <v>1614494</v>
      </c>
      <c r="E137" s="5">
        <v>716528.57</v>
      </c>
      <c r="F137" s="5">
        <v>44.3809992480616</v>
      </c>
    </row>
    <row r="138" spans="1:6" ht="25.5">
      <c r="A138" s="24" t="s">
        <v>458</v>
      </c>
      <c r="B138" s="15" t="s">
        <v>459</v>
      </c>
      <c r="C138" s="19">
        <v>15067687</v>
      </c>
      <c r="D138" s="19">
        <v>15067687</v>
      </c>
      <c r="E138" s="5">
        <v>9113374.3</v>
      </c>
      <c r="F138" s="5">
        <v>60.4829015893415</v>
      </c>
    </row>
    <row r="139" spans="1:6" ht="25.5">
      <c r="A139" s="22" t="s">
        <v>460</v>
      </c>
      <c r="B139" s="13" t="s">
        <v>461</v>
      </c>
      <c r="C139" s="18">
        <v>41684382900</v>
      </c>
      <c r="D139" s="18">
        <v>41684382900</v>
      </c>
      <c r="E139" s="7">
        <v>20608141693.43</v>
      </c>
      <c r="F139" s="7">
        <v>49.4385193199778</v>
      </c>
    </row>
    <row r="140" spans="1:6" ht="12.75">
      <c r="A140" s="23" t="s">
        <v>462</v>
      </c>
      <c r="B140" s="14" t="s">
        <v>463</v>
      </c>
      <c r="C140" s="19">
        <v>171511900</v>
      </c>
      <c r="D140" s="19">
        <v>171511900</v>
      </c>
      <c r="E140" s="5">
        <v>57255200.09</v>
      </c>
      <c r="F140" s="5">
        <v>33.3826399742525</v>
      </c>
    </row>
    <row r="141" spans="1:6" ht="12.75">
      <c r="A141" s="23" t="s">
        <v>464</v>
      </c>
      <c r="B141" s="14" t="s">
        <v>210</v>
      </c>
      <c r="C141" s="19">
        <v>38388362330</v>
      </c>
      <c r="D141" s="19">
        <v>38388362330</v>
      </c>
      <c r="E141" s="5">
        <v>19219515812.51</v>
      </c>
      <c r="F141" s="5">
        <v>50.0659956454829</v>
      </c>
    </row>
    <row r="142" spans="1:6" ht="12.75">
      <c r="A142" s="23" t="s">
        <v>465</v>
      </c>
      <c r="B142" s="14" t="s">
        <v>211</v>
      </c>
      <c r="C142" s="19">
        <v>2892335670</v>
      </c>
      <c r="D142" s="19">
        <v>2892335670</v>
      </c>
      <c r="E142" s="5">
        <v>1263230821.9</v>
      </c>
      <c r="F142" s="5">
        <v>43.6751112605129</v>
      </c>
    </row>
    <row r="143" spans="1:6" ht="25.5">
      <c r="A143" s="23" t="s">
        <v>525</v>
      </c>
      <c r="B143" s="14" t="s">
        <v>585</v>
      </c>
      <c r="C143" s="19">
        <v>94163000</v>
      </c>
      <c r="D143" s="19">
        <v>94163000</v>
      </c>
      <c r="E143" s="5">
        <v>27303129.25</v>
      </c>
      <c r="F143" s="5">
        <v>28.9956025721355</v>
      </c>
    </row>
    <row r="144" spans="1:6" ht="12.75">
      <c r="A144" s="23" t="s">
        <v>541</v>
      </c>
      <c r="B144" s="14" t="s">
        <v>542</v>
      </c>
      <c r="C144" s="19">
        <v>4000000</v>
      </c>
      <c r="D144" s="19">
        <v>4000000</v>
      </c>
      <c r="E144" s="5">
        <v>345173.26</v>
      </c>
      <c r="F144" s="5">
        <v>8.6293315</v>
      </c>
    </row>
    <row r="145" spans="1:6" ht="12.75">
      <c r="A145" s="23" t="s">
        <v>466</v>
      </c>
      <c r="B145" s="14" t="s">
        <v>212</v>
      </c>
      <c r="C145" s="19">
        <v>64010000</v>
      </c>
      <c r="D145" s="19">
        <v>64010000</v>
      </c>
      <c r="E145" s="5">
        <v>23715331.22</v>
      </c>
      <c r="F145" s="5">
        <v>37.0494160599906</v>
      </c>
    </row>
    <row r="146" spans="1:6" ht="25.5">
      <c r="A146" s="23" t="s">
        <v>467</v>
      </c>
      <c r="B146" s="14" t="s">
        <v>586</v>
      </c>
      <c r="C146" s="19">
        <v>70000000</v>
      </c>
      <c r="D146" s="19">
        <v>70000000</v>
      </c>
      <c r="E146" s="5">
        <v>16776225.2</v>
      </c>
      <c r="F146" s="5">
        <v>23.966036</v>
      </c>
    </row>
    <row r="147" spans="1:6" ht="12.75">
      <c r="A147" s="22" t="s">
        <v>237</v>
      </c>
      <c r="B147" s="13" t="s">
        <v>238</v>
      </c>
      <c r="C147" s="18">
        <v>205739000</v>
      </c>
      <c r="D147" s="18">
        <v>205739000</v>
      </c>
      <c r="E147" s="7">
        <v>76980087.09</v>
      </c>
      <c r="F147" s="7">
        <v>37.4163805063697</v>
      </c>
    </row>
    <row r="148" spans="1:6" ht="12.75">
      <c r="A148" s="23" t="s">
        <v>239</v>
      </c>
      <c r="B148" s="14" t="s">
        <v>240</v>
      </c>
      <c r="C148" s="19">
        <v>205739000</v>
      </c>
      <c r="D148" s="19">
        <v>205739000</v>
      </c>
      <c r="E148" s="5">
        <v>76980087.09</v>
      </c>
      <c r="F148" s="5">
        <v>37.4163805063697</v>
      </c>
    </row>
    <row r="149" spans="1:6" ht="12.75">
      <c r="A149" s="22" t="s">
        <v>324</v>
      </c>
      <c r="B149" s="13" t="s">
        <v>468</v>
      </c>
      <c r="C149" s="18">
        <v>323066200</v>
      </c>
      <c r="D149" s="18">
        <v>323066200</v>
      </c>
      <c r="E149" s="7">
        <v>158065697.73</v>
      </c>
      <c r="F149" s="7">
        <v>48.9267208175909</v>
      </c>
    </row>
    <row r="150" spans="1:6" ht="12.75">
      <c r="A150" s="23" t="s">
        <v>325</v>
      </c>
      <c r="B150" s="14" t="s">
        <v>326</v>
      </c>
      <c r="C150" s="19">
        <v>40078730</v>
      </c>
      <c r="D150" s="19">
        <v>40078730</v>
      </c>
      <c r="E150" s="5">
        <v>15382818.13</v>
      </c>
      <c r="F150" s="5">
        <v>38.3815009357831</v>
      </c>
    </row>
    <row r="151" spans="1:6" ht="12.75">
      <c r="A151" s="23" t="s">
        <v>327</v>
      </c>
      <c r="B151" s="14" t="s">
        <v>149</v>
      </c>
      <c r="C151" s="19">
        <v>276462260</v>
      </c>
      <c r="D151" s="19">
        <v>276462260</v>
      </c>
      <c r="E151" s="5">
        <v>139361396.59</v>
      </c>
      <c r="F151" s="5">
        <v>50.4088321458415</v>
      </c>
    </row>
    <row r="152" spans="1:6" ht="12.75">
      <c r="A152" s="23" t="s">
        <v>512</v>
      </c>
      <c r="B152" s="14" t="s">
        <v>513</v>
      </c>
      <c r="C152" s="19">
        <v>6525210</v>
      </c>
      <c r="D152" s="19">
        <v>6525210</v>
      </c>
      <c r="E152" s="5">
        <v>3321483.01</v>
      </c>
      <c r="F152" s="5">
        <v>50.9023159407896</v>
      </c>
    </row>
    <row r="153" spans="1:6" ht="12.75">
      <c r="A153" s="22" t="s">
        <v>469</v>
      </c>
      <c r="B153" s="13" t="s">
        <v>470</v>
      </c>
      <c r="C153" s="18">
        <v>7395980629</v>
      </c>
      <c r="D153" s="18">
        <v>7395980629</v>
      </c>
      <c r="E153" s="7">
        <f>4222644270.07+4393.36</f>
        <v>4222648663.4300003</v>
      </c>
      <c r="F153" s="7">
        <f>E153/D153%</f>
        <v>57.0938307608972</v>
      </c>
    </row>
    <row r="154" spans="1:6" ht="12.75">
      <c r="A154" s="23" t="s">
        <v>471</v>
      </c>
      <c r="B154" s="14" t="s">
        <v>472</v>
      </c>
      <c r="C154" s="19">
        <v>2956176129</v>
      </c>
      <c r="D154" s="19">
        <v>2956176129</v>
      </c>
      <c r="E154" s="5">
        <v>1376231725.09</v>
      </c>
      <c r="F154" s="5">
        <v>46.5544563325983</v>
      </c>
    </row>
    <row r="155" spans="1:6" ht="12.75">
      <c r="A155" s="23" t="s">
        <v>543</v>
      </c>
      <c r="B155" s="14" t="s">
        <v>544</v>
      </c>
      <c r="C155" s="19">
        <v>4382850800</v>
      </c>
      <c r="D155" s="19">
        <v>4382850800</v>
      </c>
      <c r="E155" s="5">
        <v>2823004972.44</v>
      </c>
      <c r="F155" s="5">
        <v>64.410245779756</v>
      </c>
    </row>
    <row r="156" spans="1:6" ht="12.75">
      <c r="A156" s="24" t="s">
        <v>545</v>
      </c>
      <c r="B156" s="15" t="s">
        <v>546</v>
      </c>
      <c r="C156" s="19">
        <v>599925800</v>
      </c>
      <c r="D156" s="19">
        <v>599925800</v>
      </c>
      <c r="E156" s="5">
        <v>397225762.72</v>
      </c>
      <c r="F156" s="5">
        <v>66.2124820636152</v>
      </c>
    </row>
    <row r="157" spans="1:6" ht="12.75">
      <c r="A157" s="24" t="s">
        <v>547</v>
      </c>
      <c r="B157" s="15" t="s">
        <v>548</v>
      </c>
      <c r="C157" s="19">
        <v>224145300</v>
      </c>
      <c r="D157" s="19">
        <v>224145300</v>
      </c>
      <c r="E157" s="5">
        <v>159117535.87</v>
      </c>
      <c r="F157" s="5">
        <v>70.9885667332752</v>
      </c>
    </row>
    <row r="158" spans="1:6" ht="12.75">
      <c r="A158" s="24" t="s">
        <v>549</v>
      </c>
      <c r="B158" s="15" t="s">
        <v>550</v>
      </c>
      <c r="C158" s="19">
        <v>635134500</v>
      </c>
      <c r="D158" s="19">
        <v>635134500</v>
      </c>
      <c r="E158" s="5">
        <v>389650344.25</v>
      </c>
      <c r="F158" s="5">
        <v>61.3492644864985</v>
      </c>
    </row>
    <row r="159" spans="1:6" ht="12.75">
      <c r="A159" s="24" t="s">
        <v>551</v>
      </c>
      <c r="B159" s="15" t="s">
        <v>552</v>
      </c>
      <c r="C159" s="19">
        <v>552774200</v>
      </c>
      <c r="D159" s="19">
        <v>552774200</v>
      </c>
      <c r="E159" s="5">
        <v>329646996.99</v>
      </c>
      <c r="F159" s="5">
        <v>59.6350186007234</v>
      </c>
    </row>
    <row r="160" spans="1:6" ht="12.75">
      <c r="A160" s="24" t="s">
        <v>553</v>
      </c>
      <c r="B160" s="15" t="s">
        <v>554</v>
      </c>
      <c r="C160" s="19">
        <v>662024000</v>
      </c>
      <c r="D160" s="19">
        <v>662024000</v>
      </c>
      <c r="E160" s="5">
        <v>420329358.23</v>
      </c>
      <c r="F160" s="5">
        <v>63.491558951035</v>
      </c>
    </row>
    <row r="161" spans="1:6" ht="12.75">
      <c r="A161" s="24" t="s">
        <v>555</v>
      </c>
      <c r="B161" s="15" t="s">
        <v>556</v>
      </c>
      <c r="C161" s="19">
        <v>45935100</v>
      </c>
      <c r="D161" s="19">
        <v>45935100</v>
      </c>
      <c r="E161" s="5">
        <v>26145363.38</v>
      </c>
      <c r="F161" s="5">
        <v>56.9180504233146</v>
      </c>
    </row>
    <row r="162" spans="1:6" ht="12.75">
      <c r="A162" s="24" t="s">
        <v>557</v>
      </c>
      <c r="B162" s="15" t="s">
        <v>558</v>
      </c>
      <c r="C162" s="19">
        <v>144067100</v>
      </c>
      <c r="D162" s="19">
        <v>144067100</v>
      </c>
      <c r="E162" s="5">
        <v>79572351.3</v>
      </c>
      <c r="F162" s="5">
        <v>55.232840322322</v>
      </c>
    </row>
    <row r="163" spans="1:6" ht="12.75">
      <c r="A163" s="24" t="s">
        <v>559</v>
      </c>
      <c r="B163" s="15" t="s">
        <v>560</v>
      </c>
      <c r="C163" s="19">
        <v>354272800</v>
      </c>
      <c r="D163" s="19">
        <v>354272800</v>
      </c>
      <c r="E163" s="5">
        <v>222030336.08</v>
      </c>
      <c r="F163" s="5">
        <v>62.6721374262997</v>
      </c>
    </row>
    <row r="164" spans="1:6" ht="12.75">
      <c r="A164" s="24" t="s">
        <v>561</v>
      </c>
      <c r="B164" s="15" t="s">
        <v>562</v>
      </c>
      <c r="C164" s="19">
        <v>1040324500</v>
      </c>
      <c r="D164" s="19">
        <v>1040324500</v>
      </c>
      <c r="E164" s="5">
        <v>737517114.1</v>
      </c>
      <c r="F164" s="5">
        <v>70.8929871496826</v>
      </c>
    </row>
    <row r="165" spans="1:6" ht="12.75">
      <c r="A165" s="24" t="s">
        <v>563</v>
      </c>
      <c r="B165" s="15" t="s">
        <v>564</v>
      </c>
      <c r="C165" s="19">
        <v>124247500</v>
      </c>
      <c r="D165" s="19">
        <v>124247500</v>
      </c>
      <c r="E165" s="5">
        <v>61769809.52</v>
      </c>
      <c r="F165" s="5">
        <v>49.715132714944</v>
      </c>
    </row>
    <row r="166" spans="1:6" ht="25.5">
      <c r="A166" s="23" t="s">
        <v>565</v>
      </c>
      <c r="B166" s="14" t="s">
        <v>587</v>
      </c>
      <c r="C166" s="19">
        <v>56953700</v>
      </c>
      <c r="D166" s="19">
        <v>56953700</v>
      </c>
      <c r="E166" s="5">
        <v>23411965.9</v>
      </c>
      <c r="F166" s="5">
        <v>41.1070148208106</v>
      </c>
    </row>
    <row r="167" spans="1:6" ht="12.75">
      <c r="A167" s="24" t="s">
        <v>566</v>
      </c>
      <c r="B167" s="15" t="s">
        <v>567</v>
      </c>
      <c r="C167" s="19">
        <v>30556000</v>
      </c>
      <c r="D167" s="19">
        <v>30556000</v>
      </c>
      <c r="E167" s="5">
        <v>12661692.35</v>
      </c>
      <c r="F167" s="5">
        <v>41.4376631430816</v>
      </c>
    </row>
    <row r="168" spans="1:6" ht="25.5">
      <c r="A168" s="24" t="s">
        <v>568</v>
      </c>
      <c r="B168" s="15" t="s">
        <v>569</v>
      </c>
      <c r="C168" s="19">
        <v>8562800</v>
      </c>
      <c r="D168" s="19">
        <v>8562800</v>
      </c>
      <c r="E168" s="5">
        <v>4281400.02</v>
      </c>
      <c r="F168" s="5">
        <v>50.0000002335685</v>
      </c>
    </row>
    <row r="169" spans="1:6" ht="12.75">
      <c r="A169" s="24" t="s">
        <v>570</v>
      </c>
      <c r="B169" s="15" t="s">
        <v>571</v>
      </c>
      <c r="C169" s="19">
        <v>6590200</v>
      </c>
      <c r="D169" s="19">
        <v>6590200</v>
      </c>
      <c r="E169" s="5">
        <v>2426540.27</v>
      </c>
      <c r="F169" s="5">
        <v>36.8204344329459</v>
      </c>
    </row>
    <row r="170" spans="1:6" ht="25.5">
      <c r="A170" s="24" t="s">
        <v>572</v>
      </c>
      <c r="B170" s="15" t="s">
        <v>588</v>
      </c>
      <c r="C170" s="19">
        <v>6588500</v>
      </c>
      <c r="D170" s="19">
        <v>6588500</v>
      </c>
      <c r="E170" s="5">
        <v>1892388.26</v>
      </c>
      <c r="F170" s="5">
        <v>28.7225963421112</v>
      </c>
    </row>
    <row r="171" spans="1:6" ht="12.75">
      <c r="A171" s="24" t="s">
        <v>573</v>
      </c>
      <c r="B171" s="15" t="s">
        <v>574</v>
      </c>
      <c r="C171" s="19">
        <v>4656200</v>
      </c>
      <c r="D171" s="19">
        <v>4656200</v>
      </c>
      <c r="E171" s="5">
        <v>2149945</v>
      </c>
      <c r="F171" s="5">
        <v>46.1738112624028</v>
      </c>
    </row>
    <row r="172" spans="1:6" ht="25.5">
      <c r="A172" s="22" t="s">
        <v>473</v>
      </c>
      <c r="B172" s="13" t="s">
        <v>474</v>
      </c>
      <c r="C172" s="18">
        <v>4574084341</v>
      </c>
      <c r="D172" s="18">
        <v>4574084341</v>
      </c>
      <c r="E172" s="7">
        <v>2217179479.66</v>
      </c>
      <c r="F172" s="7">
        <v>48.4726409564908</v>
      </c>
    </row>
    <row r="173" spans="1:6" ht="12.75">
      <c r="A173" s="23" t="s">
        <v>475</v>
      </c>
      <c r="B173" s="14" t="s">
        <v>476</v>
      </c>
      <c r="C173" s="19">
        <v>1667630641</v>
      </c>
      <c r="D173" s="19">
        <v>1667630641</v>
      </c>
      <c r="E173" s="5">
        <v>823916316.39</v>
      </c>
      <c r="F173" s="5">
        <v>49.4064030807167</v>
      </c>
    </row>
    <row r="174" spans="1:6" ht="12.75">
      <c r="A174" s="23" t="s">
        <v>477</v>
      </c>
      <c r="B174" s="14" t="s">
        <v>478</v>
      </c>
      <c r="C174" s="19">
        <v>2906453700</v>
      </c>
      <c r="D174" s="19">
        <v>2906453700</v>
      </c>
      <c r="E174" s="5">
        <v>1393263163.27</v>
      </c>
      <c r="F174" s="5">
        <v>47.9368779647169</v>
      </c>
    </row>
    <row r="175" spans="1:6" ht="25.5">
      <c r="A175" s="22" t="s">
        <v>241</v>
      </c>
      <c r="B175" s="13" t="s">
        <v>242</v>
      </c>
      <c r="C175" s="18">
        <v>51000000</v>
      </c>
      <c r="D175" s="18">
        <v>51000000</v>
      </c>
      <c r="E175" s="7">
        <v>29871246.7</v>
      </c>
      <c r="F175" s="7">
        <v>58.5710719607843</v>
      </c>
    </row>
    <row r="176" spans="1:6" ht="12.75">
      <c r="A176" s="23" t="s">
        <v>243</v>
      </c>
      <c r="B176" s="14" t="s">
        <v>244</v>
      </c>
      <c r="C176" s="19">
        <v>51000000</v>
      </c>
      <c r="D176" s="19">
        <v>51000000</v>
      </c>
      <c r="E176" s="5">
        <v>29871246.7</v>
      </c>
      <c r="F176" s="5">
        <v>58.5710719607843</v>
      </c>
    </row>
    <row r="177" spans="1:6" ht="12.75">
      <c r="A177" s="22" t="s">
        <v>245</v>
      </c>
      <c r="B177" s="13" t="s">
        <v>246</v>
      </c>
      <c r="C177" s="18">
        <v>2401977000</v>
      </c>
      <c r="D177" s="18">
        <v>2401977000</v>
      </c>
      <c r="E177" s="7">
        <v>1147774653.58</v>
      </c>
      <c r="F177" s="7">
        <v>47.7845813502794</v>
      </c>
    </row>
    <row r="178" spans="1:6" ht="12.75">
      <c r="A178" s="23" t="s">
        <v>247</v>
      </c>
      <c r="B178" s="14" t="s">
        <v>248</v>
      </c>
      <c r="C178" s="19">
        <v>445426700</v>
      </c>
      <c r="D178" s="19">
        <v>445426700</v>
      </c>
      <c r="E178" s="5">
        <v>129864813.49</v>
      </c>
      <c r="F178" s="5">
        <v>29.1551479715967</v>
      </c>
    </row>
    <row r="179" spans="1:6" ht="12.75">
      <c r="A179" s="23" t="s">
        <v>377</v>
      </c>
      <c r="B179" s="14" t="s">
        <v>378</v>
      </c>
      <c r="C179" s="19">
        <v>5067000</v>
      </c>
      <c r="D179" s="19">
        <v>5067000</v>
      </c>
      <c r="E179" s="5">
        <v>2496094.01</v>
      </c>
      <c r="F179" s="5">
        <v>49.261772449181</v>
      </c>
    </row>
    <row r="180" spans="1:6" ht="12.75">
      <c r="A180" s="23" t="s">
        <v>249</v>
      </c>
      <c r="B180" s="14" t="s">
        <v>379</v>
      </c>
      <c r="C180" s="19">
        <v>467888500</v>
      </c>
      <c r="D180" s="19">
        <v>467888500</v>
      </c>
      <c r="E180" s="5">
        <v>243069052.55</v>
      </c>
      <c r="F180" s="5">
        <v>51.9502087676872</v>
      </c>
    </row>
    <row r="181" spans="1:6" ht="12.75">
      <c r="A181" s="23" t="s">
        <v>250</v>
      </c>
      <c r="B181" s="14" t="s">
        <v>251</v>
      </c>
      <c r="C181" s="19">
        <v>29530300</v>
      </c>
      <c r="D181" s="19">
        <v>29530300</v>
      </c>
      <c r="E181" s="5">
        <v>14268528.84</v>
      </c>
      <c r="F181" s="5">
        <v>48.3182657812484</v>
      </c>
    </row>
    <row r="182" spans="1:6" ht="12.75">
      <c r="A182" s="23" t="s">
        <v>252</v>
      </c>
      <c r="B182" s="14" t="s">
        <v>253</v>
      </c>
      <c r="C182" s="19">
        <v>18107800</v>
      </c>
      <c r="D182" s="19">
        <v>18107800</v>
      </c>
      <c r="E182" s="5">
        <v>8831801.03</v>
      </c>
      <c r="F182" s="5">
        <v>48.7734624305548</v>
      </c>
    </row>
    <row r="183" spans="1:6" ht="12.75">
      <c r="A183" s="23" t="s">
        <v>254</v>
      </c>
      <c r="B183" s="14" t="s">
        <v>479</v>
      </c>
      <c r="C183" s="19">
        <v>18111000</v>
      </c>
      <c r="D183" s="19">
        <v>18111000</v>
      </c>
      <c r="E183" s="5">
        <v>8320419.1</v>
      </c>
      <c r="F183" s="5">
        <v>45.9412462039644</v>
      </c>
    </row>
    <row r="184" spans="1:6" ht="12.75">
      <c r="A184" s="23" t="s">
        <v>480</v>
      </c>
      <c r="B184" s="14" t="s">
        <v>481</v>
      </c>
      <c r="C184" s="19">
        <v>15752800</v>
      </c>
      <c r="D184" s="19">
        <v>15752800</v>
      </c>
      <c r="E184" s="5">
        <v>8352568.79</v>
      </c>
      <c r="F184" s="5">
        <v>53.022756525824</v>
      </c>
    </row>
    <row r="185" spans="1:6" ht="12.75">
      <c r="A185" s="23" t="s">
        <v>255</v>
      </c>
      <c r="B185" s="14" t="s">
        <v>256</v>
      </c>
      <c r="C185" s="19">
        <v>26513400</v>
      </c>
      <c r="D185" s="19">
        <v>26513400</v>
      </c>
      <c r="E185" s="5">
        <v>16058610.18</v>
      </c>
      <c r="F185" s="5">
        <v>60.5679021928534</v>
      </c>
    </row>
    <row r="186" spans="1:6" ht="12.75">
      <c r="A186" s="23" t="s">
        <v>482</v>
      </c>
      <c r="B186" s="14" t="s">
        <v>483</v>
      </c>
      <c r="C186" s="19">
        <v>1124000</v>
      </c>
      <c r="D186" s="19">
        <v>1124000</v>
      </c>
      <c r="E186" s="5">
        <v>490600</v>
      </c>
      <c r="F186" s="5">
        <v>43.6476868327402</v>
      </c>
    </row>
    <row r="187" spans="1:6" ht="12.75">
      <c r="A187" s="23" t="s">
        <v>484</v>
      </c>
      <c r="B187" s="14" t="s">
        <v>485</v>
      </c>
      <c r="C187" s="19">
        <v>1874000</v>
      </c>
      <c r="D187" s="19">
        <v>1874000</v>
      </c>
      <c r="E187" s="5">
        <v>802806.66</v>
      </c>
      <c r="F187" s="5">
        <v>42.8392027748132</v>
      </c>
    </row>
    <row r="188" spans="1:6" ht="12.75">
      <c r="A188" s="23" t="s">
        <v>257</v>
      </c>
      <c r="B188" s="14" t="s">
        <v>258</v>
      </c>
      <c r="C188" s="19">
        <v>21708000</v>
      </c>
      <c r="D188" s="19">
        <v>21708000</v>
      </c>
      <c r="E188" s="5">
        <v>10713801.29</v>
      </c>
      <c r="F188" s="5">
        <v>49.3541610926847</v>
      </c>
    </row>
    <row r="189" spans="1:6" ht="12.75">
      <c r="A189" s="23" t="s">
        <v>259</v>
      </c>
      <c r="B189" s="14" t="s">
        <v>260</v>
      </c>
      <c r="C189" s="19">
        <v>245933200</v>
      </c>
      <c r="D189" s="19">
        <v>245933200</v>
      </c>
      <c r="E189" s="5">
        <v>127606795.15</v>
      </c>
      <c r="F189" s="5">
        <v>51.8867705336246</v>
      </c>
    </row>
    <row r="190" spans="1:6" ht="12.75">
      <c r="A190" s="23" t="s">
        <v>261</v>
      </c>
      <c r="B190" s="14" t="s">
        <v>262</v>
      </c>
      <c r="C190" s="19">
        <v>81066000</v>
      </c>
      <c r="D190" s="19">
        <v>81066000</v>
      </c>
      <c r="E190" s="5">
        <v>39483750.15</v>
      </c>
      <c r="F190" s="5">
        <v>48.7056844423063</v>
      </c>
    </row>
    <row r="191" spans="1:6" ht="12.75">
      <c r="A191" s="23" t="s">
        <v>263</v>
      </c>
      <c r="B191" s="14" t="s">
        <v>264</v>
      </c>
      <c r="C191" s="19">
        <v>78379000</v>
      </c>
      <c r="D191" s="19">
        <v>78379000</v>
      </c>
      <c r="E191" s="5">
        <v>40603758.91</v>
      </c>
      <c r="F191" s="5">
        <v>51.804384988326</v>
      </c>
    </row>
    <row r="192" spans="1:6" ht="12.75">
      <c r="A192" s="23" t="s">
        <v>265</v>
      </c>
      <c r="B192" s="14" t="s">
        <v>266</v>
      </c>
      <c r="C192" s="19">
        <v>583554750</v>
      </c>
      <c r="D192" s="19">
        <v>583554750</v>
      </c>
      <c r="E192" s="5">
        <v>316537592</v>
      </c>
      <c r="F192" s="5">
        <v>54.2429981077183</v>
      </c>
    </row>
    <row r="193" spans="1:6" ht="12.75">
      <c r="A193" s="23" t="s">
        <v>267</v>
      </c>
      <c r="B193" s="14" t="s">
        <v>268</v>
      </c>
      <c r="C193" s="19">
        <v>156700300</v>
      </c>
      <c r="D193" s="19">
        <v>156700300</v>
      </c>
      <c r="E193" s="5">
        <v>78658955.61</v>
      </c>
      <c r="F193" s="5">
        <v>50.1970676571774</v>
      </c>
    </row>
    <row r="194" spans="1:6" ht="12.75">
      <c r="A194" s="23" t="s">
        <v>269</v>
      </c>
      <c r="B194" s="14" t="s">
        <v>270</v>
      </c>
      <c r="C194" s="19">
        <v>185044500</v>
      </c>
      <c r="D194" s="19">
        <v>185044500</v>
      </c>
      <c r="E194" s="5">
        <v>91613732.49</v>
      </c>
      <c r="F194" s="5">
        <v>49.5090275528319</v>
      </c>
    </row>
    <row r="195" spans="1:6" ht="25.5">
      <c r="A195" s="23" t="s">
        <v>271</v>
      </c>
      <c r="B195" s="14" t="s">
        <v>272</v>
      </c>
      <c r="C195" s="19">
        <v>20195750</v>
      </c>
      <c r="D195" s="19">
        <v>20195750</v>
      </c>
      <c r="E195" s="5">
        <v>10000973.33</v>
      </c>
      <c r="F195" s="5">
        <v>49.5201878117921</v>
      </c>
    </row>
    <row r="196" spans="1:6" ht="12.75">
      <c r="A196" s="22" t="s">
        <v>273</v>
      </c>
      <c r="B196" s="13" t="s">
        <v>274</v>
      </c>
      <c r="C196" s="18">
        <v>9940253</v>
      </c>
      <c r="D196" s="18">
        <v>9940253</v>
      </c>
      <c r="E196" s="7">
        <v>4435948.86</v>
      </c>
      <c r="F196" s="7">
        <v>44.6261162567995</v>
      </c>
    </row>
    <row r="197" spans="1:6" ht="12.75">
      <c r="A197" s="23" t="s">
        <v>275</v>
      </c>
      <c r="B197" s="14" t="s">
        <v>276</v>
      </c>
      <c r="C197" s="19">
        <v>9940253</v>
      </c>
      <c r="D197" s="19">
        <v>9940253</v>
      </c>
      <c r="E197" s="5">
        <v>4435948.86</v>
      </c>
      <c r="F197" s="5">
        <v>44.6261162567995</v>
      </c>
    </row>
    <row r="198" spans="1:6" ht="12.75">
      <c r="A198" s="22" t="s">
        <v>277</v>
      </c>
      <c r="B198" s="13" t="s">
        <v>278</v>
      </c>
      <c r="C198" s="18">
        <v>4996000</v>
      </c>
      <c r="D198" s="18">
        <v>4996000</v>
      </c>
      <c r="E198" s="7">
        <v>2242534.49</v>
      </c>
      <c r="F198" s="7">
        <v>44.8865990792634</v>
      </c>
    </row>
    <row r="199" spans="1:6" ht="12.75">
      <c r="A199" s="23" t="s">
        <v>279</v>
      </c>
      <c r="B199" s="14" t="s">
        <v>280</v>
      </c>
      <c r="C199" s="19">
        <v>4996000</v>
      </c>
      <c r="D199" s="19">
        <v>4996000</v>
      </c>
      <c r="E199" s="5">
        <v>2242534.49</v>
      </c>
      <c r="F199" s="5">
        <v>44.8865990792634</v>
      </c>
    </row>
    <row r="200" spans="1:6" ht="25.5">
      <c r="A200" s="22" t="s">
        <v>281</v>
      </c>
      <c r="B200" s="13" t="s">
        <v>282</v>
      </c>
      <c r="C200" s="18">
        <v>3302308</v>
      </c>
      <c r="D200" s="18">
        <v>3302308</v>
      </c>
      <c r="E200" s="7">
        <v>1601373.29</v>
      </c>
      <c r="F200" s="7">
        <v>48.4925479391989</v>
      </c>
    </row>
    <row r="201" spans="1:6" ht="12.75">
      <c r="A201" s="23" t="s">
        <v>283</v>
      </c>
      <c r="B201" s="14" t="s">
        <v>284</v>
      </c>
      <c r="C201" s="19">
        <v>3302308</v>
      </c>
      <c r="D201" s="19">
        <v>3302308</v>
      </c>
      <c r="E201" s="5">
        <v>1601373.29</v>
      </c>
      <c r="F201" s="5">
        <v>48.4925479391989</v>
      </c>
    </row>
    <row r="202" spans="1:6" ht="25.5">
      <c r="A202" s="22" t="s">
        <v>285</v>
      </c>
      <c r="B202" s="13" t="s">
        <v>328</v>
      </c>
      <c r="C202" s="18">
        <v>3379000</v>
      </c>
      <c r="D202" s="18">
        <v>3379000</v>
      </c>
      <c r="E202" s="7">
        <v>1478549.51</v>
      </c>
      <c r="F202" s="7">
        <v>43.7570142053862</v>
      </c>
    </row>
    <row r="203" spans="1:6" ht="12.75">
      <c r="A203" s="23" t="s">
        <v>286</v>
      </c>
      <c r="B203" s="14" t="s">
        <v>329</v>
      </c>
      <c r="C203" s="19">
        <v>3379000</v>
      </c>
      <c r="D203" s="19">
        <v>3379000</v>
      </c>
      <c r="E203" s="5">
        <v>1478549.51</v>
      </c>
      <c r="F203" s="5">
        <v>43.7570142053862</v>
      </c>
    </row>
    <row r="204" spans="1:6" ht="12.75">
      <c r="A204" s="22" t="s">
        <v>292</v>
      </c>
      <c r="B204" s="13" t="s">
        <v>293</v>
      </c>
      <c r="C204" s="18">
        <v>102011876</v>
      </c>
      <c r="D204" s="18">
        <v>102011876</v>
      </c>
      <c r="E204" s="7">
        <v>40491732.05</v>
      </c>
      <c r="F204" s="7">
        <v>39.6931549910914</v>
      </c>
    </row>
    <row r="205" spans="1:6" ht="12.75">
      <c r="A205" s="23" t="s">
        <v>294</v>
      </c>
      <c r="B205" s="14" t="s">
        <v>295</v>
      </c>
      <c r="C205" s="19">
        <v>102011876</v>
      </c>
      <c r="D205" s="19">
        <v>102011876</v>
      </c>
      <c r="E205" s="5">
        <v>40491732.05</v>
      </c>
      <c r="F205" s="5">
        <v>39.6931549910914</v>
      </c>
    </row>
    <row r="206" spans="1:6" ht="12.75">
      <c r="A206" s="22" t="s">
        <v>298</v>
      </c>
      <c r="B206" s="13" t="s">
        <v>299</v>
      </c>
      <c r="C206" s="18">
        <v>49470000</v>
      </c>
      <c r="D206" s="18">
        <v>49470000</v>
      </c>
      <c r="E206" s="7">
        <v>24447187.4</v>
      </c>
      <c r="F206" s="7">
        <v>49.4182078027087</v>
      </c>
    </row>
    <row r="207" spans="1:6" ht="12.75">
      <c r="A207" s="23" t="s">
        <v>300</v>
      </c>
      <c r="B207" s="14" t="s">
        <v>301</v>
      </c>
      <c r="C207" s="19">
        <v>49470000</v>
      </c>
      <c r="D207" s="19">
        <v>49470000</v>
      </c>
      <c r="E207" s="5">
        <v>24447187.4</v>
      </c>
      <c r="F207" s="5">
        <v>49.4182078027087</v>
      </c>
    </row>
    <row r="208" spans="1:6" ht="25.5">
      <c r="A208" s="22" t="s">
        <v>302</v>
      </c>
      <c r="B208" s="13" t="s">
        <v>303</v>
      </c>
      <c r="C208" s="18">
        <v>8430000</v>
      </c>
      <c r="D208" s="18">
        <v>8430000</v>
      </c>
      <c r="E208" s="7">
        <v>3321866.69</v>
      </c>
      <c r="F208" s="7">
        <v>39.4052988137604</v>
      </c>
    </row>
    <row r="209" spans="1:6" ht="25.5">
      <c r="A209" s="23" t="s">
        <v>304</v>
      </c>
      <c r="B209" s="14" t="s">
        <v>305</v>
      </c>
      <c r="C209" s="19">
        <v>8430000</v>
      </c>
      <c r="D209" s="19">
        <v>8430000</v>
      </c>
      <c r="E209" s="5">
        <v>3321866.69</v>
      </c>
      <c r="F209" s="5">
        <v>39.4052988137604</v>
      </c>
    </row>
    <row r="210" spans="1:6" ht="12.75">
      <c r="A210" s="22" t="s">
        <v>307</v>
      </c>
      <c r="B210" s="13" t="s">
        <v>308</v>
      </c>
      <c r="C210" s="18">
        <v>21791000</v>
      </c>
      <c r="D210" s="18">
        <v>21791000</v>
      </c>
      <c r="E210" s="7">
        <v>9516689.04</v>
      </c>
      <c r="F210" s="7">
        <v>43.6725668395209</v>
      </c>
    </row>
    <row r="211" spans="1:6" ht="12.75">
      <c r="A211" s="23" t="s">
        <v>309</v>
      </c>
      <c r="B211" s="14" t="s">
        <v>310</v>
      </c>
      <c r="C211" s="19">
        <v>21791000</v>
      </c>
      <c r="D211" s="19">
        <v>21791000</v>
      </c>
      <c r="E211" s="5">
        <v>9516689.04</v>
      </c>
      <c r="F211" s="5">
        <v>43.6725668395209</v>
      </c>
    </row>
    <row r="212" spans="1:6" ht="25.5">
      <c r="A212" s="22" t="s">
        <v>311</v>
      </c>
      <c r="B212" s="13" t="s">
        <v>330</v>
      </c>
      <c r="C212" s="18">
        <v>26728000</v>
      </c>
      <c r="D212" s="18">
        <v>26728000</v>
      </c>
      <c r="E212" s="7">
        <v>6697939.45</v>
      </c>
      <c r="F212" s="7">
        <v>25.059635775217</v>
      </c>
    </row>
    <row r="213" spans="1:6" ht="25.5">
      <c r="A213" s="23" t="s">
        <v>312</v>
      </c>
      <c r="B213" s="14" t="s">
        <v>331</v>
      </c>
      <c r="C213" s="19">
        <v>26728000</v>
      </c>
      <c r="D213" s="19">
        <v>26728000</v>
      </c>
      <c r="E213" s="5">
        <v>6697939.45</v>
      </c>
      <c r="F213" s="5">
        <v>25.059635775217</v>
      </c>
    </row>
    <row r="214" spans="1:6" ht="25.5">
      <c r="A214" s="22" t="s">
        <v>313</v>
      </c>
      <c r="B214" s="13" t="s">
        <v>332</v>
      </c>
      <c r="C214" s="18">
        <v>12799000</v>
      </c>
      <c r="D214" s="18">
        <v>12799000</v>
      </c>
      <c r="E214" s="7">
        <v>6112090.99</v>
      </c>
      <c r="F214" s="7">
        <v>47.7544416751309</v>
      </c>
    </row>
    <row r="215" spans="1:6" ht="12.75">
      <c r="A215" s="23" t="s">
        <v>314</v>
      </c>
      <c r="B215" s="14" t="s">
        <v>333</v>
      </c>
      <c r="C215" s="19">
        <v>12799000</v>
      </c>
      <c r="D215" s="19">
        <v>12799000</v>
      </c>
      <c r="E215" s="5">
        <v>6112090.99</v>
      </c>
      <c r="F215" s="5">
        <v>47.7544416751309</v>
      </c>
    </row>
    <row r="216" spans="1:6" ht="25.5">
      <c r="A216" s="22" t="s">
        <v>315</v>
      </c>
      <c r="B216" s="13" t="s">
        <v>316</v>
      </c>
      <c r="C216" s="18">
        <v>5569000</v>
      </c>
      <c r="D216" s="18">
        <v>5569000</v>
      </c>
      <c r="E216" s="7">
        <v>2565277.69</v>
      </c>
      <c r="F216" s="7">
        <v>46.0635246902496</v>
      </c>
    </row>
    <row r="217" spans="1:6" ht="12.75">
      <c r="A217" s="23" t="s">
        <v>317</v>
      </c>
      <c r="B217" s="14" t="s">
        <v>318</v>
      </c>
      <c r="C217" s="19">
        <v>5569000</v>
      </c>
      <c r="D217" s="19">
        <v>5569000</v>
      </c>
      <c r="E217" s="5">
        <v>2565277.69</v>
      </c>
      <c r="F217" s="5">
        <v>46.0635246902496</v>
      </c>
    </row>
    <row r="218" spans="1:6" ht="25.5">
      <c r="A218" s="22" t="s">
        <v>486</v>
      </c>
      <c r="B218" s="13" t="s">
        <v>487</v>
      </c>
      <c r="C218" s="18">
        <v>9375000</v>
      </c>
      <c r="D218" s="18">
        <v>9375000</v>
      </c>
      <c r="E218" s="7">
        <v>4393601.46</v>
      </c>
      <c r="F218" s="7">
        <v>46.86508224</v>
      </c>
    </row>
    <row r="219" spans="1:6" ht="12.75">
      <c r="A219" s="23" t="s">
        <v>488</v>
      </c>
      <c r="B219" s="14" t="s">
        <v>489</v>
      </c>
      <c r="C219" s="19">
        <v>9375000</v>
      </c>
      <c r="D219" s="19">
        <v>9375000</v>
      </c>
      <c r="E219" s="5">
        <v>4393601.46</v>
      </c>
      <c r="F219" s="5">
        <v>46.86508224</v>
      </c>
    </row>
    <row r="220" spans="1:6" ht="12.75">
      <c r="A220" s="22" t="s">
        <v>526</v>
      </c>
      <c r="B220" s="13" t="s">
        <v>527</v>
      </c>
      <c r="C220" s="18">
        <v>2335000</v>
      </c>
      <c r="D220" s="18">
        <v>2335000</v>
      </c>
      <c r="E220" s="7">
        <v>885126.99</v>
      </c>
      <c r="F220" s="7">
        <v>37.9069374732334</v>
      </c>
    </row>
    <row r="221" spans="1:6" ht="12.75">
      <c r="A221" s="23" t="s">
        <v>528</v>
      </c>
      <c r="B221" s="14" t="s">
        <v>529</v>
      </c>
      <c r="C221" s="19">
        <v>2335000</v>
      </c>
      <c r="D221" s="19">
        <v>2335000</v>
      </c>
      <c r="E221" s="5">
        <v>885126.99</v>
      </c>
      <c r="F221" s="5">
        <v>37.9069374732334</v>
      </c>
    </row>
  </sheetData>
  <sheetProtection/>
  <mergeCells count="1">
    <mergeCell ref="A1:B1"/>
  </mergeCells>
  <printOptions horizontalCentered="1"/>
  <pageMargins left="0.31496062992125984" right="0.11811023622047245" top="0.5905511811023623" bottom="0.5905511811023623" header="0.1968503937007874" footer="0.4330708661417323"/>
  <pageSetup firstPageNumber="23" useFirstPageNumber="1" horizontalDpi="600" verticalDpi="600" orientation="portrait" paperSize="9" scale="9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2015-09-03T12:00:37Z</cp:lastPrinted>
  <dcterms:created xsi:type="dcterms:W3CDTF">2003-05-28T14:27:38Z</dcterms:created>
  <dcterms:modified xsi:type="dcterms:W3CDTF">2015-09-03T15:15:43Z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2Organizacijska klasifikacija 1-6 2015.xls</vt:lpwstr>
  </property>
</Properties>
</file>